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tudent\Downloads\"/>
    </mc:Choice>
  </mc:AlternateContent>
  <bookViews>
    <workbookView xWindow="0" yWindow="0" windowWidth="28800" windowHeight="12330"/>
  </bookViews>
  <sheets>
    <sheet name="7 класс" sheetId="1" r:id="rId1"/>
    <sheet name="8 класс" sheetId="2" r:id="rId2"/>
    <sheet name="9 класс" sheetId="3" r:id="rId3"/>
    <sheet name="10 класс" sheetId="4" r:id="rId4"/>
    <sheet name="11 класс" sheetId="5" r:id="rId5"/>
  </sheets>
  <calcPr calcId="162913"/>
</workbook>
</file>

<file path=xl/calcChain.xml><?xml version="1.0" encoding="utf-8"?>
<calcChain xmlns="http://schemas.openxmlformats.org/spreadsheetml/2006/main">
  <c r="M22" i="2" l="1"/>
  <c r="M23" i="2"/>
  <c r="M24" i="2"/>
  <c r="M21" i="2"/>
  <c r="M14" i="2"/>
  <c r="M15" i="2"/>
  <c r="M16" i="2"/>
  <c r="M17" i="2"/>
  <c r="M18" i="2"/>
  <c r="M19" i="2"/>
  <c r="M20" i="2"/>
  <c r="M13" i="2"/>
  <c r="K22" i="1" l="1"/>
  <c r="K21" i="1"/>
  <c r="K20" i="1"/>
  <c r="K19" i="1"/>
  <c r="K18" i="1"/>
  <c r="K17" i="1"/>
  <c r="K16" i="1"/>
  <c r="K15" i="1"/>
  <c r="K14" i="1"/>
  <c r="K13" i="1"/>
  <c r="M44" i="4" l="1"/>
  <c r="M45" i="4"/>
  <c r="M46" i="4"/>
  <c r="M47" i="4"/>
  <c r="M48" i="4"/>
  <c r="M49" i="4"/>
  <c r="M50" i="4"/>
  <c r="M30" i="4"/>
  <c r="M31" i="4"/>
  <c r="M32" i="4"/>
  <c r="M33" i="4"/>
  <c r="M34" i="4"/>
  <c r="M35" i="4"/>
  <c r="M36" i="4"/>
  <c r="M37" i="4"/>
  <c r="M38" i="4"/>
  <c r="M39" i="4"/>
  <c r="M40" i="4"/>
  <c r="M41" i="4"/>
  <c r="M42" i="4"/>
  <c r="M43" i="4"/>
  <c r="M14" i="4"/>
  <c r="M15" i="4"/>
  <c r="M16" i="4"/>
  <c r="M17" i="4"/>
  <c r="M18" i="4"/>
  <c r="M19" i="4"/>
  <c r="M20" i="4"/>
  <c r="M21" i="4"/>
  <c r="M22" i="4"/>
  <c r="M23" i="4"/>
  <c r="M24" i="4"/>
  <c r="M25" i="4"/>
  <c r="M26" i="4"/>
  <c r="M27" i="4"/>
  <c r="M28" i="4"/>
  <c r="M29" i="4"/>
  <c r="M13" i="4"/>
  <c r="G48" i="4"/>
  <c r="G49" i="4"/>
  <c r="G46" i="4"/>
  <c r="G41" i="4"/>
  <c r="G42" i="4"/>
  <c r="G43" i="4"/>
  <c r="G44" i="4"/>
  <c r="G50" i="4" l="1"/>
  <c r="G47" i="4"/>
  <c r="M14" i="5" l="1"/>
  <c r="M15" i="5"/>
  <c r="M16" i="5"/>
  <c r="M17" i="5"/>
  <c r="M18" i="5"/>
  <c r="M19" i="5"/>
  <c r="M20" i="5"/>
  <c r="M21" i="5"/>
  <c r="M22" i="5"/>
  <c r="M23" i="5"/>
  <c r="M24" i="5"/>
  <c r="M25" i="5"/>
  <c r="M13" i="5"/>
</calcChain>
</file>

<file path=xl/sharedStrings.xml><?xml version="1.0" encoding="utf-8"?>
<sst xmlns="http://schemas.openxmlformats.org/spreadsheetml/2006/main" count="679" uniqueCount="149">
  <si>
    <t>№</t>
  </si>
  <si>
    <t>Шифр</t>
  </si>
  <si>
    <t>Наименование ОО (сокращенное наименование по Уставу)</t>
  </si>
  <si>
    <t>Ф.И.О. наставника (полностью)</t>
  </si>
  <si>
    <t>ИТОГО БАЛЛОВ</t>
  </si>
  <si>
    <t>МАКСИМАЛЬНЫЙ БАЛЛ</t>
  </si>
  <si>
    <t>Эффективность участия (%)</t>
  </si>
  <si>
    <t>____________________</t>
  </si>
  <si>
    <t>Задание 1</t>
  </si>
  <si>
    <t>Задание 2</t>
  </si>
  <si>
    <t>Задание 3</t>
  </si>
  <si>
    <t>Результат (победитель/призер/                                  участник)</t>
  </si>
  <si>
    <t>Город</t>
  </si>
  <si>
    <t>г. Чебоксары</t>
  </si>
  <si>
    <t xml:space="preserve">Класс, в котором обучается </t>
  </si>
  <si>
    <t>Класс, за который выступает</t>
  </si>
  <si>
    <t>э-7-10</t>
  </si>
  <si>
    <t>7а</t>
  </si>
  <si>
    <t>7д</t>
  </si>
  <si>
    <t>Э-8-03</t>
  </si>
  <si>
    <t>Э-8-04</t>
  </si>
  <si>
    <t>Э-8-05</t>
  </si>
  <si>
    <t>Э-8-06</t>
  </si>
  <si>
    <t>Э-8-08</t>
  </si>
  <si>
    <t>Э-11-03</t>
  </si>
  <si>
    <t>Мурайкина Татьяна Валерьевна</t>
  </si>
  <si>
    <t>Э-11-05</t>
  </si>
  <si>
    <t>Э-11-06</t>
  </si>
  <si>
    <t>Э-11-07</t>
  </si>
  <si>
    <t>Э-11-08</t>
  </si>
  <si>
    <t>Э-11-09</t>
  </si>
  <si>
    <t>Э-11-01</t>
  </si>
  <si>
    <t>участник</t>
  </si>
  <si>
    <t>Коновалова Надежда Александровна</t>
  </si>
  <si>
    <t>Э-8-10</t>
  </si>
  <si>
    <t>8Б</t>
  </si>
  <si>
    <t>Э-8-11</t>
  </si>
  <si>
    <t>призер</t>
  </si>
  <si>
    <t>Э-10-05</t>
  </si>
  <si>
    <t>10в</t>
  </si>
  <si>
    <t>Э-10-11</t>
  </si>
  <si>
    <t>Э-10-15</t>
  </si>
  <si>
    <t>Э-10-08</t>
  </si>
  <si>
    <t>Э-10-06</t>
  </si>
  <si>
    <t>Э-10-16</t>
  </si>
  <si>
    <t>Э-10-03</t>
  </si>
  <si>
    <t>победитель</t>
  </si>
  <si>
    <t>Э-10-02</t>
  </si>
  <si>
    <t>Э-10-01</t>
  </si>
  <si>
    <t>Э-10-17</t>
  </si>
  <si>
    <t>Председатель жюри: Николаева Татьяна Николаевна</t>
  </si>
  <si>
    <t>Члены жюри: Кадышева Дарья Юрьевна</t>
  </si>
  <si>
    <t>Э-10-04</t>
  </si>
  <si>
    <t>11в</t>
  </si>
  <si>
    <t>Э-11-12</t>
  </si>
  <si>
    <t>Э-11-11</t>
  </si>
  <si>
    <t>10б</t>
  </si>
  <si>
    <t>Э-10-9</t>
  </si>
  <si>
    <t>Э-10-27</t>
  </si>
  <si>
    <t>Э-10-34</t>
  </si>
  <si>
    <t>Э-10-33</t>
  </si>
  <si>
    <t>Э-10-36</t>
  </si>
  <si>
    <t>Э-10-35</t>
  </si>
  <si>
    <t>Э-10-25</t>
  </si>
  <si>
    <t>Э-10-24</t>
  </si>
  <si>
    <t>10а</t>
  </si>
  <si>
    <t>Э-10-30</t>
  </si>
  <si>
    <t>Э-10-18</t>
  </si>
  <si>
    <t>Э-10-19</t>
  </si>
  <si>
    <t>Э-10-23</t>
  </si>
  <si>
    <t>Э-10-32</t>
  </si>
  <si>
    <t>Э-10-28</t>
  </si>
  <si>
    <t>Э-10-38</t>
  </si>
  <si>
    <t>Э-10-20</t>
  </si>
  <si>
    <t>Э-10-21</t>
  </si>
  <si>
    <t>Э-10-22</t>
  </si>
  <si>
    <t>Э-10-31</t>
  </si>
  <si>
    <t>Э-10-13</t>
  </si>
  <si>
    <t>Э-10-12</t>
  </si>
  <si>
    <t>Э-10-10</t>
  </si>
  <si>
    <t>Э-10-14</t>
  </si>
  <si>
    <t>Э-10-26</t>
  </si>
  <si>
    <t>Э-10-29</t>
  </si>
  <si>
    <t>Количество участников: 38</t>
  </si>
  <si>
    <t>Э-11-02</t>
  </si>
  <si>
    <r>
      <t>Протокол школьного этапа этапа всероссийской олимпиады школьников по экологии в 2024-2025 уч.г., 7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</si>
  <si>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>Количество участников: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10</t>
    </r>
  </si>
  <si>
    <t>Место проведения: г.Чебоксары, Московский район, МАОУ "СОШ №61 им. С.В. Капранова" г. Чебоксары</t>
  </si>
  <si>
    <t>Члены жюри: Петрова Дарья Юрьевна</t>
  </si>
  <si>
    <t>э-7-5</t>
  </si>
  <si>
    <t>7е</t>
  </si>
  <si>
    <t>Петрова Дарья Юрьевна</t>
  </si>
  <si>
    <t>э-7-6</t>
  </si>
  <si>
    <t>э-7-7</t>
  </si>
  <si>
    <t>э-7-9</t>
  </si>
  <si>
    <t>э-7-3</t>
  </si>
  <si>
    <t>э-7-2</t>
  </si>
  <si>
    <t>э-7-1</t>
  </si>
  <si>
    <t>э-7-4</t>
  </si>
  <si>
    <t>э-7-8</t>
  </si>
  <si>
    <t>МАОУ "СОШ №61 им. С.В. Капранова" г. Чебоксары</t>
  </si>
  <si>
    <r>
      <t>Протокол школьного этапа этапа всероссийской олимпиады школьников по экологии в 2024-2025 уч.г., 9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</si>
  <si>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t>Количество участников: 22</t>
  </si>
  <si>
    <t>Э-9-03</t>
  </si>
  <si>
    <t>9г</t>
  </si>
  <si>
    <t>Мурайкина Татьяна Валерьвна</t>
  </si>
  <si>
    <t>призёр</t>
  </si>
  <si>
    <t>Э-9-10</t>
  </si>
  <si>
    <t>9в</t>
  </si>
  <si>
    <t>Э-9-13</t>
  </si>
  <si>
    <t>Э-9-1</t>
  </si>
  <si>
    <t>Э-9-16</t>
  </si>
  <si>
    <t>Э-9-2</t>
  </si>
  <si>
    <t>9а</t>
  </si>
  <si>
    <t>Э-9-12</t>
  </si>
  <si>
    <t>Э-9-4</t>
  </si>
  <si>
    <t>Э-9-6</t>
  </si>
  <si>
    <t>9б</t>
  </si>
  <si>
    <t>Э-9-18</t>
  </si>
  <si>
    <t>Э-9-5</t>
  </si>
  <si>
    <t>Э-9-17</t>
  </si>
  <si>
    <t>Э-9-9</t>
  </si>
  <si>
    <t>Э-9-20</t>
  </si>
  <si>
    <t>Э-9-15</t>
  </si>
  <si>
    <t>Э-9-7</t>
  </si>
  <si>
    <t>Э-9-11</t>
  </si>
  <si>
    <t>9е</t>
  </si>
  <si>
    <t>Э-9-8</t>
  </si>
  <si>
    <t>Э-9-14</t>
  </si>
  <si>
    <t>Э-9-22</t>
  </si>
  <si>
    <t>Э-9-19</t>
  </si>
  <si>
    <t>Э-9-21</t>
  </si>
  <si>
    <t>Дата проведения: 23 сентября 2024 год</t>
  </si>
  <si>
    <t>Э-11-10</t>
  </si>
  <si>
    <t>Э-11-13</t>
  </si>
  <si>
    <t>Э-11-04</t>
  </si>
  <si>
    <t>Количество участников: 13</t>
  </si>
  <si>
    <t>Место проведения: г.Чебоксары, Московский район, МАОУ "СОШ №61имени С.В.Капранова" г. Чебоксары</t>
  </si>
  <si>
    <t>Э-8-12</t>
  </si>
  <si>
    <t>8б</t>
  </si>
  <si>
    <t>8м</t>
  </si>
  <si>
    <t>8д</t>
  </si>
  <si>
    <t>Э-8-09</t>
  </si>
  <si>
    <t>Э-8-02</t>
  </si>
  <si>
    <t>Э-8-13</t>
  </si>
  <si>
    <t>Количество участников: 12</t>
  </si>
  <si>
    <r>
      <t>Протокол школьного этапа этапа всероссийской олимпиады школьников по экологии в 2024-2025 уч.г., 11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</si>
  <si>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>Протокол школьного этапа этапа всероссийской олимпиады школьников по экологии в 2024-2025 уч.г., 10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</si>
  <si>
    <r>
      <t>Протокол школьного этапа этапа всероссийской олимпиады школьников по экологии в 2024-2025 уч.г., 8</t>
    </r>
    <r>
      <rPr>
        <b/>
        <sz val="11"/>
        <color indexed="10"/>
        <rFont val="Arial"/>
        <family val="2"/>
        <charset val="204"/>
      </rPr>
      <t xml:space="preserve"> </t>
    </r>
    <r>
      <rPr>
        <b/>
        <sz val="11"/>
        <rFont val="Arial"/>
        <family val="2"/>
        <charset val="204"/>
      </rPr>
      <t>класс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</si>
</sst>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0" x14ac:knownFonts="1">
    <font>
      <sz val="9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color indexed="10"/>
      <name val="Arial"/>
      <family val="2"/>
      <charset val="204"/>
    </font>
    <font>
      <b/>
      <sz val="11"/>
      <color indexed="10"/>
      <name val="Arial"/>
      <family val="2"/>
      <charset val="204"/>
    </font>
    <font>
      <sz val="11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0"/>
      <color theme="1"/>
      <name val="Arial"/>
      <family val="2"/>
      <charset val="204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7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7">
    <xf numFmtId="0" fontId="0" fillId="0" borderId="0"/>
    <xf numFmtId="0" fontId="1" fillId="0" borderId="0"/>
    <xf numFmtId="0" fontId="2" fillId="2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19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22" borderId="0" applyNumberFormat="0" applyBorder="0" applyAlignment="0" applyProtection="0"/>
    <xf numFmtId="0" fontId="4" fillId="5" borderId="1" applyNumberFormat="0" applyAlignment="0" applyProtection="0"/>
    <xf numFmtId="0" fontId="5" fillId="12" borderId="2" applyNumberFormat="0" applyAlignment="0" applyProtection="0"/>
    <xf numFmtId="0" fontId="6" fillId="12" borderId="1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6" applyNumberFormat="0" applyFill="0" applyAlignment="0" applyProtection="0"/>
    <xf numFmtId="0" fontId="11" fillId="23" borderId="7" applyNumberFormat="0" applyAlignment="0" applyProtection="0"/>
    <xf numFmtId="0" fontId="12" fillId="0" borderId="0" applyNumberFormat="0" applyFill="0" applyBorder="0" applyAlignment="0" applyProtection="0"/>
    <xf numFmtId="0" fontId="13" fillId="13" borderId="0" applyNumberFormat="0" applyBorder="0" applyAlignment="0" applyProtection="0"/>
    <xf numFmtId="0" fontId="14" fillId="0" borderId="0"/>
    <xf numFmtId="0" fontId="14" fillId="0" borderId="0"/>
    <xf numFmtId="0" fontId="17" fillId="0" borderId="0"/>
    <xf numFmtId="0" fontId="15" fillId="4" borderId="0" applyNumberFormat="0" applyBorder="0" applyAlignment="0" applyProtection="0"/>
    <xf numFmtId="0" fontId="16" fillId="0" borderId="0" applyNumberFormat="0" applyFill="0" applyBorder="0" applyAlignment="0" applyProtection="0"/>
    <xf numFmtId="0" fontId="17" fillId="8" borderId="8" applyNumberFormat="0" applyFont="0" applyAlignment="0" applyProtection="0"/>
    <xf numFmtId="0" fontId="18" fillId="0" borderId="9" applyNumberFormat="0" applyFill="0" applyAlignment="0" applyProtection="0"/>
    <xf numFmtId="0" fontId="19" fillId="0" borderId="0" applyNumberFormat="0" applyFill="0" applyBorder="0" applyAlignment="0" applyProtection="0"/>
    <xf numFmtId="0" fontId="20" fillId="6" borderId="0" applyNumberFormat="0" applyBorder="0" applyAlignment="0" applyProtection="0"/>
    <xf numFmtId="9" fontId="28" fillId="0" borderId="0" applyFont="0" applyFill="0" applyBorder="0" applyAlignment="0" applyProtection="0"/>
  </cellStyleXfs>
  <cellXfs count="96">
    <xf numFmtId="0" fontId="0" fillId="0" borderId="0" xfId="0"/>
    <xf numFmtId="0" fontId="25" fillId="0" borderId="0" xfId="1" applyFont="1" applyAlignment="1">
      <alignment horizontal="left" wrapText="1"/>
    </xf>
    <xf numFmtId="0" fontId="1" fillId="0" borderId="0" xfId="1"/>
    <xf numFmtId="0" fontId="21" fillId="0" borderId="0" xfId="1" applyFont="1" applyAlignment="1">
      <alignment horizontal="center"/>
    </xf>
    <xf numFmtId="0" fontId="21" fillId="0" borderId="0" xfId="1" applyFont="1" applyFill="1" applyBorder="1" applyAlignment="1">
      <alignment vertical="top"/>
    </xf>
    <xf numFmtId="0" fontId="17" fillId="0" borderId="10" xfId="1" applyFont="1" applyBorder="1" applyAlignment="1">
      <alignment horizontal="left" vertical="top" wrapText="1"/>
    </xf>
    <xf numFmtId="0" fontId="17" fillId="0" borderId="10" xfId="1" applyFont="1" applyBorder="1" applyAlignment="1">
      <alignment horizontal="center" vertical="top" wrapText="1"/>
    </xf>
    <xf numFmtId="0" fontId="17" fillId="0" borderId="0" xfId="1" applyFont="1" applyBorder="1" applyAlignment="1">
      <alignment horizontal="left" vertical="top" wrapText="1"/>
    </xf>
    <xf numFmtId="0" fontId="17" fillId="0" borderId="0" xfId="1" applyFont="1" applyBorder="1" applyAlignment="1">
      <alignment horizontal="center" vertical="top" wrapText="1"/>
    </xf>
    <xf numFmtId="1" fontId="17" fillId="0" borderId="0" xfId="1" applyNumberFormat="1" applyFont="1" applyBorder="1" applyAlignment="1">
      <alignment horizontal="center" vertical="top" wrapText="1"/>
    </xf>
    <xf numFmtId="0" fontId="17" fillId="0" borderId="11" xfId="1" applyFont="1" applyBorder="1" applyAlignment="1">
      <alignment horizontal="left" vertical="top" wrapText="1"/>
    </xf>
    <xf numFmtId="0" fontId="21" fillId="0" borderId="11" xfId="1" applyFont="1" applyBorder="1" applyAlignment="1">
      <alignment horizontal="left" vertical="top" wrapText="1"/>
    </xf>
    <xf numFmtId="0" fontId="17" fillId="0" borderId="11" xfId="1" applyFont="1" applyBorder="1" applyAlignment="1">
      <alignment horizontal="center" vertical="top" wrapText="1"/>
    </xf>
    <xf numFmtId="1" fontId="21" fillId="0" borderId="10" xfId="1" applyNumberFormat="1" applyFont="1" applyBorder="1" applyAlignment="1">
      <alignment horizontal="center" vertical="top" wrapText="1"/>
    </xf>
    <xf numFmtId="0" fontId="21" fillId="0" borderId="10" xfId="1" applyFont="1" applyBorder="1" applyAlignment="1">
      <alignment horizontal="center" vertical="top" wrapText="1"/>
    </xf>
    <xf numFmtId="1" fontId="21" fillId="0" borderId="11" xfId="1" applyNumberFormat="1" applyFont="1" applyBorder="1" applyAlignment="1">
      <alignment horizontal="center" vertical="top" wrapText="1"/>
    </xf>
    <xf numFmtId="0" fontId="21" fillId="0" borderId="11" xfId="1" applyFont="1" applyBorder="1" applyAlignment="1">
      <alignment horizontal="center" vertical="top" wrapText="1"/>
    </xf>
    <xf numFmtId="0" fontId="26" fillId="0" borderId="11" xfId="1" applyFont="1" applyBorder="1" applyAlignment="1">
      <alignment horizontal="left" vertical="top" wrapText="1"/>
    </xf>
    <xf numFmtId="0" fontId="23" fillId="0" borderId="0" xfId="1" applyFont="1" applyFill="1" applyBorder="1" applyAlignment="1">
      <alignment horizontal="left" vertical="top" wrapText="1"/>
    </xf>
    <xf numFmtId="0" fontId="27" fillId="0" borderId="0" xfId="1" applyFont="1" applyFill="1" applyBorder="1" applyAlignment="1">
      <alignment horizontal="left" vertical="top" wrapText="1"/>
    </xf>
    <xf numFmtId="0" fontId="21" fillId="0" borderId="10" xfId="1" applyFont="1" applyBorder="1" applyAlignment="1">
      <alignment horizontal="left" vertical="top" wrapText="1"/>
    </xf>
    <xf numFmtId="0" fontId="26" fillId="0" borderId="10" xfId="1" applyFont="1" applyBorder="1" applyAlignment="1">
      <alignment horizontal="left" vertical="top" wrapText="1"/>
    </xf>
    <xf numFmtId="0" fontId="1" fillId="0" borderId="0" xfId="1" applyAlignment="1">
      <alignment horizontal="center"/>
    </xf>
    <xf numFmtId="0" fontId="21" fillId="0" borderId="0" xfId="1" applyFont="1" applyFill="1" applyBorder="1" applyAlignment="1">
      <alignment horizontal="center" vertical="top"/>
    </xf>
    <xf numFmtId="0" fontId="0" fillId="0" borderId="0" xfId="0" applyAlignment="1">
      <alignment horizontal="center"/>
    </xf>
    <xf numFmtId="0" fontId="1" fillId="0" borderId="10" xfId="1" applyFont="1" applyBorder="1" applyAlignment="1">
      <alignment horizontal="left" vertical="top" wrapText="1"/>
    </xf>
    <xf numFmtId="0" fontId="21" fillId="0" borderId="0" xfId="1" applyFont="1" applyBorder="1" applyAlignment="1">
      <alignment horizontal="left" vertical="top" wrapText="1"/>
    </xf>
    <xf numFmtId="0" fontId="26" fillId="0" borderId="0" xfId="1" applyFont="1" applyBorder="1" applyAlignment="1">
      <alignment horizontal="left" vertical="top" wrapText="1"/>
    </xf>
    <xf numFmtId="0" fontId="1" fillId="0" borderId="0" xfId="1" applyFont="1" applyBorder="1" applyAlignment="1">
      <alignment horizontal="left" vertical="top" wrapText="1"/>
    </xf>
    <xf numFmtId="0" fontId="23" fillId="0" borderId="0" xfId="1" applyFont="1" applyFill="1" applyBorder="1" applyAlignment="1">
      <alignment horizontal="center" vertical="top" wrapText="1"/>
    </xf>
    <xf numFmtId="0" fontId="21" fillId="0" borderId="12" xfId="1" applyFont="1" applyBorder="1" applyAlignment="1">
      <alignment horizontal="center" vertical="center" wrapText="1"/>
    </xf>
    <xf numFmtId="0" fontId="21" fillId="0" borderId="13" xfId="1" applyFont="1" applyBorder="1" applyAlignment="1">
      <alignment horizontal="center" vertical="center" wrapText="1"/>
    </xf>
    <xf numFmtId="0" fontId="21" fillId="0" borderId="12" xfId="1" applyFont="1" applyFill="1" applyBorder="1" applyAlignment="1">
      <alignment horizontal="center" vertical="center" wrapText="1"/>
    </xf>
    <xf numFmtId="0" fontId="21" fillId="0" borderId="14" xfId="1" applyFont="1" applyFill="1" applyBorder="1" applyAlignment="1">
      <alignment horizontal="center" vertical="center" wrapText="1"/>
    </xf>
    <xf numFmtId="0" fontId="21" fillId="0" borderId="15" xfId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7" fillId="0" borderId="11" xfId="1" applyFont="1" applyBorder="1" applyAlignment="1">
      <alignment horizontal="left" vertical="center" wrapText="1"/>
    </xf>
    <xf numFmtId="0" fontId="17" fillId="0" borderId="10" xfId="1" applyFont="1" applyBorder="1" applyAlignment="1">
      <alignment horizontal="left" vertical="center" wrapText="1"/>
    </xf>
    <xf numFmtId="0" fontId="1" fillId="0" borderId="0" xfId="1" applyAlignment="1">
      <alignment horizontal="center" vertical="center"/>
    </xf>
    <xf numFmtId="0" fontId="17" fillId="0" borderId="11" xfId="1" applyFont="1" applyBorder="1" applyAlignment="1">
      <alignment horizontal="center" vertical="center" wrapText="1"/>
    </xf>
    <xf numFmtId="0" fontId="17" fillId="0" borderId="10" xfId="1" applyFont="1" applyBorder="1" applyAlignment="1">
      <alignment horizontal="center" vertical="center" wrapText="1"/>
    </xf>
    <xf numFmtId="0" fontId="21" fillId="0" borderId="11" xfId="1" applyFont="1" applyBorder="1" applyAlignment="1">
      <alignment horizontal="left" vertical="center" wrapText="1"/>
    </xf>
    <xf numFmtId="1" fontId="21" fillId="0" borderId="11" xfId="1" applyNumberFormat="1" applyFont="1" applyBorder="1" applyAlignment="1">
      <alignment horizontal="center" vertical="center" wrapText="1"/>
    </xf>
    <xf numFmtId="0" fontId="21" fillId="0" borderId="11" xfId="1" applyFont="1" applyBorder="1" applyAlignment="1">
      <alignment horizontal="center" vertical="center" wrapText="1"/>
    </xf>
    <xf numFmtId="1" fontId="21" fillId="0" borderId="10" xfId="1" applyNumberFormat="1" applyFont="1" applyBorder="1" applyAlignment="1">
      <alignment horizontal="center" vertical="center" wrapText="1"/>
    </xf>
    <xf numFmtId="0" fontId="21" fillId="0" borderId="10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left" vertical="top" wrapText="1"/>
    </xf>
    <xf numFmtId="0" fontId="1" fillId="0" borderId="16" xfId="1" applyFont="1" applyFill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left" vertical="center" wrapText="1"/>
    </xf>
    <xf numFmtId="164" fontId="21" fillId="0" borderId="11" xfId="1" applyNumberFormat="1" applyFont="1" applyBorder="1" applyAlignment="1">
      <alignment horizontal="center" vertical="center" wrapText="1"/>
    </xf>
    <xf numFmtId="9" fontId="21" fillId="0" borderId="11" xfId="46" applyFont="1" applyBorder="1" applyAlignment="1">
      <alignment horizontal="center" vertical="center" wrapText="1"/>
    </xf>
    <xf numFmtId="164" fontId="21" fillId="0" borderId="10" xfId="1" applyNumberFormat="1" applyFont="1" applyBorder="1" applyAlignment="1">
      <alignment horizontal="center" vertical="center" wrapText="1"/>
    </xf>
    <xf numFmtId="0" fontId="1" fillId="0" borderId="11" xfId="1" applyFont="1" applyBorder="1" applyAlignment="1">
      <alignment horizontal="center" vertical="top" wrapText="1"/>
    </xf>
    <xf numFmtId="164" fontId="21" fillId="0" borderId="11" xfId="1" applyNumberFormat="1" applyFont="1" applyBorder="1" applyAlignment="1">
      <alignment horizontal="center" vertical="top" wrapText="1"/>
    </xf>
    <xf numFmtId="164" fontId="21" fillId="0" borderId="10" xfId="1" applyNumberFormat="1" applyFont="1" applyBorder="1" applyAlignment="1">
      <alignment horizontal="center" vertical="top" wrapText="1"/>
    </xf>
    <xf numFmtId="0" fontId="1" fillId="0" borderId="10" xfId="1" applyFont="1" applyBorder="1" applyAlignment="1">
      <alignment horizontal="center" vertical="top" wrapText="1"/>
    </xf>
    <xf numFmtId="9" fontId="21" fillId="0" borderId="11" xfId="46" applyFont="1" applyBorder="1" applyAlignment="1">
      <alignment horizontal="center" vertical="top" wrapText="1"/>
    </xf>
    <xf numFmtId="0" fontId="22" fillId="0" borderId="0" xfId="1" applyFont="1" applyAlignment="1">
      <alignment horizontal="center" vertical="top" wrapText="1"/>
    </xf>
    <xf numFmtId="0" fontId="21" fillId="0" borderId="14" xfId="1" applyFont="1" applyBorder="1" applyAlignment="1">
      <alignment horizontal="center" vertical="center" wrapText="1"/>
    </xf>
    <xf numFmtId="0" fontId="21" fillId="0" borderId="15" xfId="1" applyFont="1" applyBorder="1" applyAlignment="1">
      <alignment horizontal="center" vertical="center" wrapText="1"/>
    </xf>
    <xf numFmtId="0" fontId="1" fillId="0" borderId="11" xfId="1" applyBorder="1" applyAlignment="1">
      <alignment horizontal="left" vertical="top" wrapText="1"/>
    </xf>
    <xf numFmtId="0" fontId="1" fillId="0" borderId="11" xfId="1" applyBorder="1" applyAlignment="1">
      <alignment horizontal="left" vertical="top"/>
    </xf>
    <xf numFmtId="49" fontId="21" fillId="0" borderId="11" xfId="1" applyNumberFormat="1" applyFont="1" applyBorder="1" applyAlignment="1">
      <alignment horizontal="center" vertical="top" wrapText="1"/>
    </xf>
    <xf numFmtId="2" fontId="21" fillId="0" borderId="11" xfId="1" applyNumberFormat="1" applyFont="1" applyBorder="1" applyAlignment="1">
      <alignment horizontal="center" vertical="top" wrapText="1"/>
    </xf>
    <xf numFmtId="9" fontId="21" fillId="0" borderId="10" xfId="46" applyFont="1" applyBorder="1" applyAlignment="1">
      <alignment horizontal="center" vertical="top" wrapText="1"/>
    </xf>
    <xf numFmtId="0" fontId="22" fillId="0" borderId="0" xfId="1" applyFont="1" applyAlignment="1">
      <alignment horizontal="left" vertical="top" wrapText="1"/>
    </xf>
    <xf numFmtId="0" fontId="24" fillId="0" borderId="0" xfId="1" applyFont="1" applyAlignment="1">
      <alignment horizontal="left" vertical="top" wrapText="1"/>
    </xf>
    <xf numFmtId="0" fontId="27" fillId="0" borderId="0" xfId="1" applyFont="1" applyAlignment="1">
      <alignment horizontal="left" vertical="top" wrapText="1"/>
    </xf>
    <xf numFmtId="0" fontId="23" fillId="0" borderId="0" xfId="1" applyFont="1" applyAlignment="1">
      <alignment horizontal="left" vertical="top" wrapText="1"/>
    </xf>
    <xf numFmtId="0" fontId="22" fillId="0" borderId="0" xfId="1" applyFont="1" applyAlignment="1">
      <alignment horizontal="center" vertical="top" wrapText="1"/>
    </xf>
    <xf numFmtId="0" fontId="22" fillId="0" borderId="0" xfId="1" applyFont="1" applyAlignment="1">
      <alignment horizontal="left" vertical="top"/>
    </xf>
    <xf numFmtId="0" fontId="22" fillId="0" borderId="0" xfId="1" applyFont="1" applyAlignment="1">
      <alignment horizontal="left"/>
    </xf>
    <xf numFmtId="0" fontId="22" fillId="0" borderId="0" xfId="1" applyFont="1" applyFill="1" applyBorder="1" applyAlignment="1">
      <alignment horizontal="center" vertical="top" wrapText="1"/>
    </xf>
    <xf numFmtId="0" fontId="22" fillId="0" borderId="0" xfId="1" applyFont="1" applyFill="1" applyBorder="1" applyAlignment="1">
      <alignment horizontal="left" vertical="top" wrapText="1"/>
    </xf>
    <xf numFmtId="0" fontId="24" fillId="0" borderId="0" xfId="1" applyFont="1" applyFill="1" applyBorder="1" applyAlignment="1">
      <alignment horizontal="left" vertical="top" wrapText="1"/>
    </xf>
    <xf numFmtId="0" fontId="22" fillId="0" borderId="0" xfId="1" applyFont="1" applyFill="1" applyBorder="1" applyAlignment="1">
      <alignment horizontal="left" vertical="top"/>
    </xf>
    <xf numFmtId="0" fontId="22" fillId="0" borderId="0" xfId="1" applyFont="1" applyFill="1" applyBorder="1" applyAlignment="1">
      <alignment horizontal="center" vertical="top"/>
    </xf>
    <xf numFmtId="0" fontId="1" fillId="0" borderId="10" xfId="1" applyFont="1" applyFill="1" applyBorder="1" applyAlignment="1">
      <alignment horizontal="center" vertical="center" wrapText="1"/>
    </xf>
    <xf numFmtId="1" fontId="21" fillId="0" borderId="10" xfId="1" applyNumberFormat="1" applyFont="1" applyFill="1" applyBorder="1" applyAlignment="1">
      <alignment horizontal="center" vertical="center" wrapText="1"/>
    </xf>
    <xf numFmtId="0" fontId="1" fillId="0" borderId="10" xfId="1" applyFont="1" applyFill="1" applyBorder="1" applyAlignment="1">
      <alignment horizontal="center" vertical="top" wrapText="1"/>
    </xf>
    <xf numFmtId="164" fontId="21" fillId="0" borderId="10" xfId="1" applyNumberFormat="1" applyFont="1" applyFill="1" applyBorder="1" applyAlignment="1">
      <alignment horizontal="center" vertical="top" wrapText="1"/>
    </xf>
    <xf numFmtId="0" fontId="26" fillId="0" borderId="10" xfId="0" applyFont="1" applyBorder="1" applyAlignment="1">
      <alignment horizontal="center"/>
    </xf>
    <xf numFmtId="0" fontId="26" fillId="0" borderId="10" xfId="0" applyFont="1" applyBorder="1"/>
    <xf numFmtId="0" fontId="26" fillId="0" borderId="10" xfId="0" applyFont="1" applyFill="1" applyBorder="1" applyAlignment="1">
      <alignment horizontal="center"/>
    </xf>
    <xf numFmtId="0" fontId="1" fillId="0" borderId="11" xfId="1" applyFont="1" applyBorder="1" applyAlignment="1">
      <alignment horizontal="left" wrapText="1"/>
    </xf>
    <xf numFmtId="0" fontId="1" fillId="0" borderId="10" xfId="1" applyFont="1" applyBorder="1" applyAlignment="1">
      <alignment horizontal="left" wrapText="1"/>
    </xf>
    <xf numFmtId="0" fontId="1" fillId="0" borderId="11" xfId="1" applyFont="1" applyBorder="1" applyAlignment="1">
      <alignment horizontal="center" wrapText="1"/>
    </xf>
    <xf numFmtId="1" fontId="21" fillId="0" borderId="11" xfId="1" applyNumberFormat="1" applyFont="1" applyBorder="1" applyAlignment="1">
      <alignment horizontal="center" wrapText="1"/>
    </xf>
    <xf numFmtId="0" fontId="21" fillId="0" borderId="11" xfId="1" applyFont="1" applyBorder="1" applyAlignment="1">
      <alignment horizontal="center" wrapText="1"/>
    </xf>
    <xf numFmtId="0" fontId="1" fillId="0" borderId="10" xfId="1" applyFont="1" applyBorder="1" applyAlignment="1">
      <alignment horizontal="center" wrapText="1"/>
    </xf>
    <xf numFmtId="1" fontId="21" fillId="0" borderId="10" xfId="1" applyNumberFormat="1" applyFont="1" applyBorder="1" applyAlignment="1">
      <alignment horizontal="center" wrapText="1"/>
    </xf>
    <xf numFmtId="0" fontId="21" fillId="0" borderId="10" xfId="1" applyFont="1" applyBorder="1" applyAlignment="1">
      <alignment horizontal="center" wrapText="1"/>
    </xf>
    <xf numFmtId="0" fontId="29" fillId="0" borderId="10" xfId="0" applyFont="1" applyBorder="1" applyAlignment="1">
      <alignment horizontal="center"/>
    </xf>
    <xf numFmtId="0" fontId="29" fillId="0" borderId="10" xfId="0" applyFont="1" applyFill="1" applyBorder="1" applyAlignment="1">
      <alignment horizontal="center"/>
    </xf>
  </cellXfs>
  <cellStyles count="47">
    <cellStyle name="20% - Акцент1 2" xfId="2"/>
    <cellStyle name="20% - Акцент2 2" xfId="3"/>
    <cellStyle name="20% - Акцент3 2" xfId="4"/>
    <cellStyle name="20% - Акцент4 2" xfId="5"/>
    <cellStyle name="20% - Акцент5 2" xfId="6"/>
    <cellStyle name="20% - Акцент6 2" xfId="7"/>
    <cellStyle name="40% - Акцент1 2" xfId="8"/>
    <cellStyle name="40% - Акцент2 2" xfId="9"/>
    <cellStyle name="40% - Акцент3 2" xfId="10"/>
    <cellStyle name="40% - Акцент4 2" xfId="11"/>
    <cellStyle name="40% - Акцент5 2" xfId="12"/>
    <cellStyle name="40% - Акцент6 2" xfId="13"/>
    <cellStyle name="60% - Акцент1 2" xfId="14"/>
    <cellStyle name="60% - Акцент2 2" xfId="15"/>
    <cellStyle name="60% - Акцент3 2" xfId="16"/>
    <cellStyle name="60% - Акцент4 2" xfId="17"/>
    <cellStyle name="60% - Акцент5 2" xfId="18"/>
    <cellStyle name="60% - Акцент6 2" xfId="19"/>
    <cellStyle name="Акцент1 2" xfId="20"/>
    <cellStyle name="Акцент2 2" xfId="21"/>
    <cellStyle name="Акцент3 2" xfId="22"/>
    <cellStyle name="Акцент4 2" xfId="23"/>
    <cellStyle name="Акцент5 2" xfId="24"/>
    <cellStyle name="Акцент6 2" xfId="25"/>
    <cellStyle name="Ввод  2" xfId="26"/>
    <cellStyle name="Вывод 2" xfId="27"/>
    <cellStyle name="Вычисление 2" xfId="28"/>
    <cellStyle name="Заголовок 1 2" xfId="29"/>
    <cellStyle name="Заголовок 2 2" xfId="30"/>
    <cellStyle name="Заголовок 3 2" xfId="31"/>
    <cellStyle name="Заголовок 4 2" xfId="32"/>
    <cellStyle name="Итог 2" xfId="33"/>
    <cellStyle name="Контрольная ячейка 2" xfId="34"/>
    <cellStyle name="Название 2" xfId="35"/>
    <cellStyle name="Нейтральный 2" xfId="36"/>
    <cellStyle name="Обычный" xfId="0" builtinId="0"/>
    <cellStyle name="Обычный 2" xfId="37"/>
    <cellStyle name="Обычный 3" xfId="38"/>
    <cellStyle name="Обычный 4" xfId="1"/>
    <cellStyle name="Обычный 7 4" xfId="39"/>
    <cellStyle name="Плохой 2" xfId="40"/>
    <cellStyle name="Пояснение 2" xfId="41"/>
    <cellStyle name="Примечание 2" xfId="42"/>
    <cellStyle name="Процентный" xfId="46" builtinId="5"/>
    <cellStyle name="Связанная ячейка 2" xfId="43"/>
    <cellStyle name="Текст предупреждения 2" xfId="44"/>
    <cellStyle name="Хороший 2" xfId="4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1"/>
  <sheetViews>
    <sheetView tabSelected="1" workbookViewId="0">
      <selection activeCell="F18" sqref="F18"/>
    </sheetView>
  </sheetViews>
  <sheetFormatPr defaultRowHeight="12" x14ac:dyDescent="0.2"/>
  <cols>
    <col min="1" max="1" width="7.1640625" customWidth="1"/>
    <col min="3" max="3" width="14.5" bestFit="1" customWidth="1"/>
    <col min="4" max="4" width="41.6640625" bestFit="1" customWidth="1"/>
    <col min="5" max="5" width="12.5" style="24" bestFit="1" customWidth="1"/>
    <col min="6" max="6" width="12.6640625" style="24" bestFit="1" customWidth="1"/>
    <col min="7" max="7" width="40.1640625" bestFit="1" customWidth="1"/>
    <col min="8" max="8" width="13.83203125" customWidth="1"/>
    <col min="9" max="9" width="13" customWidth="1"/>
    <col min="10" max="10" width="16" customWidth="1"/>
    <col min="11" max="11" width="13.33203125" customWidth="1"/>
    <col min="12" max="12" width="10.33203125" bestFit="1" customWidth="1"/>
    <col min="13" max="13" width="20.6640625" bestFit="1" customWidth="1"/>
    <col min="14" max="14" width="16.33203125" customWidth="1"/>
    <col min="15" max="15" width="15.6640625" customWidth="1"/>
  </cols>
  <sheetData>
    <row r="2" spans="1:15" ht="15" x14ac:dyDescent="0.2">
      <c r="A2" s="71" t="s">
        <v>85</v>
      </c>
      <c r="B2" s="71"/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</row>
    <row r="3" spans="1:15" ht="15" x14ac:dyDescent="0.2">
      <c r="A3" s="59"/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</row>
    <row r="4" spans="1:15" ht="15" x14ac:dyDescent="0.2">
      <c r="A4" s="72" t="s">
        <v>86</v>
      </c>
      <c r="B4" s="72"/>
      <c r="C4" s="72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2"/>
    </row>
    <row r="5" spans="1:15" ht="15" x14ac:dyDescent="0.2">
      <c r="A5" s="72" t="s">
        <v>132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 ht="15" x14ac:dyDescent="0.25">
      <c r="A6" s="73" t="s">
        <v>87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</row>
    <row r="7" spans="1:15" ht="15" x14ac:dyDescent="0.2">
      <c r="A7" s="67" t="s">
        <v>50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</row>
    <row r="8" spans="1:15" ht="15" x14ac:dyDescent="0.2">
      <c r="A8" s="67" t="s">
        <v>88</v>
      </c>
      <c r="B8" s="67"/>
      <c r="C8" s="67"/>
      <c r="D8" s="67"/>
      <c r="E8" s="67"/>
      <c r="F8" s="67"/>
      <c r="G8" s="67"/>
      <c r="H8" s="67"/>
      <c r="I8" s="67"/>
      <c r="J8" s="67"/>
      <c r="K8" s="67"/>
      <c r="L8" s="1"/>
      <c r="M8" s="1"/>
      <c r="N8" s="1"/>
      <c r="O8" s="1"/>
    </row>
    <row r="9" spans="1:15" ht="15" x14ac:dyDescent="0.2">
      <c r="A9" s="67" t="s">
        <v>33</v>
      </c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</row>
    <row r="10" spans="1:15" ht="15" x14ac:dyDescent="0.2">
      <c r="A10" s="67" t="s">
        <v>25</v>
      </c>
      <c r="B10" s="68"/>
      <c r="C10" s="68"/>
      <c r="D10" s="68"/>
      <c r="E10" s="68"/>
      <c r="F10" s="68"/>
      <c r="G10" s="68"/>
      <c r="H10" s="68"/>
      <c r="I10" s="68"/>
      <c r="J10" s="68"/>
      <c r="K10" s="68"/>
      <c r="L10" s="68"/>
      <c r="M10" s="68"/>
      <c r="N10" s="68"/>
      <c r="O10" s="68"/>
    </row>
    <row r="11" spans="1:15" ht="15" thickBot="1" x14ac:dyDescent="0.25">
      <c r="A11" s="69"/>
      <c r="B11" s="70"/>
      <c r="C11" s="70"/>
      <c r="D11" s="70"/>
      <c r="E11" s="70"/>
      <c r="F11" s="70"/>
      <c r="G11" s="70"/>
      <c r="H11" s="70"/>
      <c r="I11" s="70"/>
      <c r="J11" s="70"/>
      <c r="K11" s="70"/>
      <c r="L11" s="70"/>
      <c r="M11" s="70"/>
      <c r="N11" s="70"/>
      <c r="O11" s="70"/>
    </row>
    <row r="12" spans="1:15" s="35" customFormat="1" ht="51.75" thickBot="1" x14ac:dyDescent="0.25">
      <c r="A12" s="30" t="s">
        <v>0</v>
      </c>
      <c r="B12" s="31" t="s">
        <v>1</v>
      </c>
      <c r="C12" s="30" t="s">
        <v>12</v>
      </c>
      <c r="D12" s="30" t="s">
        <v>2</v>
      </c>
      <c r="E12" s="60" t="s">
        <v>14</v>
      </c>
      <c r="F12" s="60" t="s">
        <v>15</v>
      </c>
      <c r="G12" s="30" t="s">
        <v>3</v>
      </c>
      <c r="H12" s="61" t="s">
        <v>8</v>
      </c>
      <c r="I12" s="30" t="s">
        <v>9</v>
      </c>
      <c r="J12" s="30" t="s">
        <v>10</v>
      </c>
      <c r="K12" s="30" t="s">
        <v>4</v>
      </c>
      <c r="L12" s="30" t="s">
        <v>5</v>
      </c>
      <c r="M12" s="30" t="s">
        <v>6</v>
      </c>
      <c r="N12" s="30" t="s">
        <v>11</v>
      </c>
    </row>
    <row r="13" spans="1:15" ht="25.5" x14ac:dyDescent="0.2">
      <c r="A13" s="54">
        <v>1</v>
      </c>
      <c r="B13" s="47" t="s">
        <v>89</v>
      </c>
      <c r="C13" s="17" t="s">
        <v>13</v>
      </c>
      <c r="D13" s="62" t="s">
        <v>100</v>
      </c>
      <c r="E13" s="54" t="s">
        <v>90</v>
      </c>
      <c r="F13" s="54">
        <v>7</v>
      </c>
      <c r="G13" s="63" t="s">
        <v>91</v>
      </c>
      <c r="H13" s="54">
        <v>7</v>
      </c>
      <c r="I13" s="54">
        <v>4</v>
      </c>
      <c r="J13" s="54">
        <v>2</v>
      </c>
      <c r="K13" s="64">
        <f t="shared" ref="K13:K22" si="0">SUM(H13:J13)</f>
        <v>13</v>
      </c>
      <c r="L13" s="65">
        <v>19.5</v>
      </c>
      <c r="M13" s="15">
        <v>66.599999999999994</v>
      </c>
      <c r="N13" s="16" t="s">
        <v>37</v>
      </c>
    </row>
    <row r="14" spans="1:15" ht="25.5" x14ac:dyDescent="0.2">
      <c r="A14" s="57">
        <v>2</v>
      </c>
      <c r="B14" s="47" t="s">
        <v>92</v>
      </c>
      <c r="C14" s="17" t="s">
        <v>13</v>
      </c>
      <c r="D14" s="62" t="s">
        <v>100</v>
      </c>
      <c r="E14" s="57" t="s">
        <v>18</v>
      </c>
      <c r="F14" s="54">
        <v>7</v>
      </c>
      <c r="G14" s="63" t="s">
        <v>91</v>
      </c>
      <c r="H14" s="57">
        <v>5</v>
      </c>
      <c r="I14" s="57">
        <v>3.5</v>
      </c>
      <c r="J14" s="57">
        <v>2</v>
      </c>
      <c r="K14" s="64">
        <f t="shared" si="0"/>
        <v>10.5</v>
      </c>
      <c r="L14" s="65">
        <v>19.5</v>
      </c>
      <c r="M14" s="13">
        <v>54</v>
      </c>
      <c r="N14" s="16" t="s">
        <v>37</v>
      </c>
    </row>
    <row r="15" spans="1:15" ht="25.5" x14ac:dyDescent="0.2">
      <c r="A15" s="54">
        <v>3</v>
      </c>
      <c r="B15" s="47" t="s">
        <v>16</v>
      </c>
      <c r="C15" s="17" t="s">
        <v>13</v>
      </c>
      <c r="D15" s="62" t="s">
        <v>100</v>
      </c>
      <c r="E15" s="57" t="s">
        <v>17</v>
      </c>
      <c r="F15" s="54">
        <v>7</v>
      </c>
      <c r="G15" s="63" t="s">
        <v>91</v>
      </c>
      <c r="H15" s="57">
        <v>5</v>
      </c>
      <c r="I15" s="57">
        <v>3.5</v>
      </c>
      <c r="J15" s="57">
        <v>2</v>
      </c>
      <c r="K15" s="64">
        <f t="shared" si="0"/>
        <v>10.5</v>
      </c>
      <c r="L15" s="65">
        <v>19.5</v>
      </c>
      <c r="M15" s="13">
        <v>54</v>
      </c>
      <c r="N15" s="16" t="s">
        <v>37</v>
      </c>
    </row>
    <row r="16" spans="1:15" ht="25.5" x14ac:dyDescent="0.2">
      <c r="A16" s="57">
        <v>4</v>
      </c>
      <c r="B16" s="47" t="s">
        <v>93</v>
      </c>
      <c r="C16" s="17" t="s">
        <v>13</v>
      </c>
      <c r="D16" s="62" t="s">
        <v>100</v>
      </c>
      <c r="E16" s="57" t="s">
        <v>17</v>
      </c>
      <c r="F16" s="54">
        <v>7</v>
      </c>
      <c r="G16" s="63" t="s">
        <v>91</v>
      </c>
      <c r="H16" s="57">
        <v>5</v>
      </c>
      <c r="I16" s="57">
        <v>4</v>
      </c>
      <c r="J16" s="57">
        <v>1</v>
      </c>
      <c r="K16" s="64">
        <f t="shared" si="0"/>
        <v>10</v>
      </c>
      <c r="L16" s="65">
        <v>19.5</v>
      </c>
      <c r="M16" s="13">
        <v>51</v>
      </c>
      <c r="N16" s="16" t="s">
        <v>37</v>
      </c>
    </row>
    <row r="17" spans="1:15" ht="25.5" x14ac:dyDescent="0.2">
      <c r="A17" s="54">
        <v>5</v>
      </c>
      <c r="B17" s="47" t="s">
        <v>94</v>
      </c>
      <c r="C17" s="17" t="s">
        <v>13</v>
      </c>
      <c r="D17" s="62" t="s">
        <v>100</v>
      </c>
      <c r="E17" s="57" t="s">
        <v>17</v>
      </c>
      <c r="F17" s="54">
        <v>7</v>
      </c>
      <c r="G17" s="63" t="s">
        <v>91</v>
      </c>
      <c r="H17" s="57">
        <v>5</v>
      </c>
      <c r="I17" s="57">
        <v>3</v>
      </c>
      <c r="J17" s="57">
        <v>2</v>
      </c>
      <c r="K17" s="64">
        <f t="shared" si="0"/>
        <v>10</v>
      </c>
      <c r="L17" s="65">
        <v>19.5</v>
      </c>
      <c r="M17" s="13">
        <v>51</v>
      </c>
      <c r="N17" s="16" t="s">
        <v>32</v>
      </c>
    </row>
    <row r="18" spans="1:15" ht="25.5" x14ac:dyDescent="0.2">
      <c r="A18" s="57">
        <v>6</v>
      </c>
      <c r="B18" s="47" t="s">
        <v>95</v>
      </c>
      <c r="C18" s="17" t="s">
        <v>13</v>
      </c>
      <c r="D18" s="62" t="s">
        <v>100</v>
      </c>
      <c r="E18" s="57" t="s">
        <v>90</v>
      </c>
      <c r="F18" s="54">
        <v>7</v>
      </c>
      <c r="G18" s="63" t="s">
        <v>91</v>
      </c>
      <c r="H18" s="57">
        <v>3</v>
      </c>
      <c r="I18" s="57">
        <v>4</v>
      </c>
      <c r="J18" s="57">
        <v>2</v>
      </c>
      <c r="K18" s="64">
        <f t="shared" si="0"/>
        <v>9</v>
      </c>
      <c r="L18" s="65">
        <v>19.5</v>
      </c>
      <c r="M18" s="13">
        <v>46</v>
      </c>
      <c r="N18" s="16" t="s">
        <v>32</v>
      </c>
    </row>
    <row r="19" spans="1:15" ht="25.5" x14ac:dyDescent="0.2">
      <c r="A19" s="54">
        <v>7</v>
      </c>
      <c r="B19" s="47" t="s">
        <v>96</v>
      </c>
      <c r="C19" s="17" t="s">
        <v>13</v>
      </c>
      <c r="D19" s="62" t="s">
        <v>100</v>
      </c>
      <c r="E19" s="57" t="s">
        <v>90</v>
      </c>
      <c r="F19" s="54">
        <v>7</v>
      </c>
      <c r="G19" s="63" t="s">
        <v>91</v>
      </c>
      <c r="H19" s="57">
        <v>3</v>
      </c>
      <c r="I19" s="57">
        <v>3.5</v>
      </c>
      <c r="J19" s="57">
        <v>2</v>
      </c>
      <c r="K19" s="64">
        <f t="shared" si="0"/>
        <v>8.5</v>
      </c>
      <c r="L19" s="65">
        <v>19.5</v>
      </c>
      <c r="M19" s="13">
        <v>44</v>
      </c>
      <c r="N19" s="14" t="s">
        <v>32</v>
      </c>
    </row>
    <row r="20" spans="1:15" ht="25.5" x14ac:dyDescent="0.2">
      <c r="A20" s="57">
        <v>8</v>
      </c>
      <c r="B20" s="47" t="s">
        <v>97</v>
      </c>
      <c r="C20" s="17" t="s">
        <v>13</v>
      </c>
      <c r="D20" s="62" t="s">
        <v>100</v>
      </c>
      <c r="E20" s="57" t="s">
        <v>90</v>
      </c>
      <c r="F20" s="54">
        <v>7</v>
      </c>
      <c r="G20" s="63" t="s">
        <v>91</v>
      </c>
      <c r="H20" s="57">
        <v>3</v>
      </c>
      <c r="I20" s="57">
        <v>2.5</v>
      </c>
      <c r="J20" s="57">
        <v>2</v>
      </c>
      <c r="K20" s="64">
        <f t="shared" si="0"/>
        <v>7.5</v>
      </c>
      <c r="L20" s="65">
        <v>19.5</v>
      </c>
      <c r="M20" s="13">
        <v>39</v>
      </c>
      <c r="N20" s="14" t="s">
        <v>32</v>
      </c>
    </row>
    <row r="21" spans="1:15" ht="25.5" x14ac:dyDescent="0.2">
      <c r="A21" s="54">
        <v>9</v>
      </c>
      <c r="B21" s="47" t="s">
        <v>98</v>
      </c>
      <c r="C21" s="17" t="s">
        <v>13</v>
      </c>
      <c r="D21" s="62" t="s">
        <v>100</v>
      </c>
      <c r="E21" s="57" t="s">
        <v>90</v>
      </c>
      <c r="F21" s="54">
        <v>7</v>
      </c>
      <c r="G21" s="63" t="s">
        <v>91</v>
      </c>
      <c r="H21" s="57">
        <v>3</v>
      </c>
      <c r="I21" s="57">
        <v>2.5</v>
      </c>
      <c r="J21" s="57">
        <v>2</v>
      </c>
      <c r="K21" s="64">
        <f t="shared" si="0"/>
        <v>7.5</v>
      </c>
      <c r="L21" s="65">
        <v>19.5</v>
      </c>
      <c r="M21" s="13">
        <v>39</v>
      </c>
      <c r="N21" s="14" t="s">
        <v>32</v>
      </c>
    </row>
    <row r="22" spans="1:15" ht="25.5" x14ac:dyDescent="0.2">
      <c r="A22" s="57">
        <v>10</v>
      </c>
      <c r="B22" s="47" t="s">
        <v>99</v>
      </c>
      <c r="C22" s="17" t="s">
        <v>13</v>
      </c>
      <c r="D22" s="62" t="s">
        <v>100</v>
      </c>
      <c r="E22" s="57" t="s">
        <v>17</v>
      </c>
      <c r="F22" s="54">
        <v>7</v>
      </c>
      <c r="G22" s="63" t="s">
        <v>91</v>
      </c>
      <c r="H22" s="57">
        <v>1</v>
      </c>
      <c r="I22" s="57">
        <v>3</v>
      </c>
      <c r="J22" s="57">
        <v>1</v>
      </c>
      <c r="K22" s="64">
        <f t="shared" si="0"/>
        <v>5</v>
      </c>
      <c r="L22" s="65">
        <v>19.5</v>
      </c>
      <c r="M22" s="13">
        <v>26</v>
      </c>
      <c r="N22" s="14" t="s">
        <v>32</v>
      </c>
    </row>
    <row r="23" spans="1:15" ht="12.75" x14ac:dyDescent="0.2">
      <c r="A23" s="8"/>
      <c r="B23" s="26"/>
      <c r="C23" s="27"/>
      <c r="D23" s="28"/>
      <c r="E23" s="8"/>
      <c r="F23" s="8"/>
      <c r="G23" s="7"/>
      <c r="H23" s="8"/>
      <c r="I23" s="8"/>
      <c r="J23" s="8"/>
      <c r="K23" s="9"/>
      <c r="L23" s="9"/>
      <c r="M23" s="9"/>
      <c r="N23" s="9"/>
      <c r="O23" s="8"/>
    </row>
    <row r="24" spans="1:15" ht="12.75" x14ac:dyDescent="0.2">
      <c r="B24" s="4"/>
      <c r="C24" s="4"/>
      <c r="D24" s="4"/>
      <c r="E24" s="23"/>
      <c r="F24" s="23"/>
      <c r="G24" s="7" t="s">
        <v>7</v>
      </c>
      <c r="H24" s="4"/>
      <c r="I24" s="4"/>
      <c r="J24" s="4"/>
      <c r="K24" s="4"/>
      <c r="L24" s="4"/>
      <c r="M24" s="4"/>
      <c r="N24" s="4"/>
      <c r="O24" s="4"/>
    </row>
    <row r="25" spans="1:15" ht="12.75" x14ac:dyDescent="0.2">
      <c r="B25" s="4"/>
      <c r="C25" s="4"/>
      <c r="D25" s="4"/>
      <c r="E25" s="23"/>
      <c r="F25" s="23"/>
      <c r="G25" s="7" t="s">
        <v>7</v>
      </c>
      <c r="H25" s="4"/>
      <c r="I25" s="4"/>
      <c r="J25" s="4"/>
      <c r="K25" s="4"/>
      <c r="L25" s="4"/>
      <c r="M25" s="4"/>
      <c r="N25" s="4"/>
      <c r="O25" s="4"/>
    </row>
    <row r="26" spans="1:15" ht="12.75" x14ac:dyDescent="0.2">
      <c r="B26" s="4"/>
      <c r="C26" s="4"/>
      <c r="D26" s="4"/>
      <c r="E26" s="23"/>
      <c r="F26" s="23"/>
      <c r="G26" s="7" t="s">
        <v>7</v>
      </c>
      <c r="H26" s="4"/>
      <c r="I26" s="4"/>
      <c r="J26" s="4"/>
      <c r="K26" s="4"/>
      <c r="L26" s="4"/>
      <c r="M26" s="4"/>
      <c r="N26" s="4"/>
      <c r="O26" s="4"/>
    </row>
    <row r="27" spans="1:15" ht="12.75" x14ac:dyDescent="0.2">
      <c r="B27" s="4"/>
      <c r="C27" s="4"/>
      <c r="D27" s="4"/>
      <c r="E27" s="23"/>
      <c r="F27" s="23"/>
      <c r="G27" s="7" t="s">
        <v>7</v>
      </c>
      <c r="H27" s="4"/>
      <c r="I27" s="4"/>
      <c r="J27" s="4"/>
      <c r="K27" s="4"/>
      <c r="L27" s="4"/>
      <c r="M27" s="4"/>
      <c r="N27" s="4"/>
      <c r="O27" s="4"/>
    </row>
    <row r="28" spans="1:15" ht="12.75" x14ac:dyDescent="0.2">
      <c r="B28" s="4"/>
      <c r="C28" s="4"/>
      <c r="D28" s="4"/>
      <c r="E28" s="23"/>
      <c r="F28" s="23"/>
      <c r="G28" s="7" t="s">
        <v>7</v>
      </c>
      <c r="H28" s="4"/>
      <c r="I28" s="4"/>
      <c r="J28" s="4"/>
      <c r="K28" s="4"/>
      <c r="L28" s="4"/>
      <c r="M28" s="4"/>
      <c r="N28" s="4"/>
      <c r="O28" s="4"/>
    </row>
    <row r="29" spans="1:15" ht="12.75" x14ac:dyDescent="0.2">
      <c r="B29" s="4"/>
      <c r="C29" s="4"/>
      <c r="D29" s="4"/>
      <c r="E29" s="23"/>
      <c r="F29" s="23"/>
      <c r="G29" s="7" t="s">
        <v>7</v>
      </c>
      <c r="H29" s="4"/>
      <c r="I29" s="4"/>
      <c r="J29" s="4"/>
      <c r="K29" s="4"/>
      <c r="L29" s="4"/>
      <c r="M29" s="4"/>
      <c r="N29" s="4"/>
      <c r="O29" s="4"/>
    </row>
    <row r="30" spans="1:15" ht="12.75" x14ac:dyDescent="0.2">
      <c r="B30" s="4"/>
      <c r="C30" s="4"/>
      <c r="D30" s="4"/>
      <c r="E30" s="23"/>
      <c r="F30" s="23"/>
      <c r="G30" s="7" t="s">
        <v>7</v>
      </c>
      <c r="H30" s="4"/>
      <c r="I30" s="4"/>
      <c r="J30" s="4"/>
      <c r="K30" s="4"/>
      <c r="L30" s="4"/>
      <c r="M30" s="4"/>
      <c r="N30" s="4"/>
      <c r="O30" s="4"/>
    </row>
    <row r="31" spans="1:15" ht="12.75" x14ac:dyDescent="0.2">
      <c r="B31" s="4"/>
      <c r="C31" s="4"/>
      <c r="D31" s="4"/>
      <c r="E31" s="23"/>
      <c r="F31" s="23"/>
      <c r="G31" s="7" t="s">
        <v>7</v>
      </c>
      <c r="H31" s="4"/>
      <c r="I31" s="4"/>
      <c r="J31" s="4"/>
      <c r="K31" s="4"/>
      <c r="L31" s="4"/>
      <c r="M31" s="4"/>
      <c r="N31" s="4"/>
      <c r="O31" s="4"/>
    </row>
  </sheetData>
  <sortState ref="A16:P33">
    <sortCondition descending="1" ref="L25"/>
  </sortState>
  <mergeCells count="9">
    <mergeCell ref="A10:O10"/>
    <mergeCell ref="A11:O11"/>
    <mergeCell ref="A7:O7"/>
    <mergeCell ref="A8:K8"/>
    <mergeCell ref="A2:O2"/>
    <mergeCell ref="A4:O4"/>
    <mergeCell ref="A5:O5"/>
    <mergeCell ref="A6:O6"/>
    <mergeCell ref="A9:O9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24"/>
  <sheetViews>
    <sheetView zoomScale="80" zoomScaleNormal="80" workbookViewId="0">
      <selection activeCell="C12" sqref="C12"/>
    </sheetView>
  </sheetViews>
  <sheetFormatPr defaultRowHeight="12" x14ac:dyDescent="0.2"/>
  <cols>
    <col min="1" max="1" width="5.6640625" customWidth="1"/>
    <col min="2" max="2" width="8.5" bestFit="1" customWidth="1"/>
    <col min="3" max="3" width="14.5" bestFit="1" customWidth="1"/>
    <col min="4" max="4" width="42.33203125" customWidth="1"/>
    <col min="5" max="5" width="15.6640625" style="24" customWidth="1"/>
    <col min="6" max="6" width="15.5" style="24" customWidth="1"/>
    <col min="7" max="7" width="36.6640625" bestFit="1" customWidth="1"/>
    <col min="8" max="10" width="12.5" customWidth="1"/>
    <col min="11" max="11" width="10.33203125" bestFit="1" customWidth="1"/>
    <col min="12" max="12" width="22" customWidth="1"/>
    <col min="13" max="13" width="20.1640625" customWidth="1"/>
    <col min="14" max="14" width="16.5" customWidth="1"/>
  </cols>
  <sheetData>
    <row r="2" spans="1:14" ht="15" x14ac:dyDescent="0.2">
      <c r="A2" s="74" t="s">
        <v>148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</row>
    <row r="4" spans="1:14" ht="14.25" customHeight="1" x14ac:dyDescent="0.2">
      <c r="A4" s="77" t="s">
        <v>145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</row>
    <row r="5" spans="1:14" ht="14.25" customHeight="1" x14ac:dyDescent="0.2">
      <c r="A5" s="72" t="s">
        <v>132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</row>
    <row r="6" spans="1:14" ht="15" customHeight="1" x14ac:dyDescent="0.25">
      <c r="A6" s="73" t="s">
        <v>87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</row>
    <row r="7" spans="1:14" ht="15" customHeight="1" x14ac:dyDescent="0.2">
      <c r="A7" s="75" t="s">
        <v>50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</row>
    <row r="8" spans="1:14" ht="14.25" customHeight="1" x14ac:dyDescent="0.2">
      <c r="A8" s="75" t="s">
        <v>51</v>
      </c>
      <c r="B8" s="75"/>
      <c r="C8" s="75"/>
      <c r="D8" s="75"/>
      <c r="E8" s="75"/>
      <c r="F8" s="75"/>
      <c r="G8" s="75"/>
      <c r="H8" s="75"/>
      <c r="I8" s="75"/>
      <c r="J8" s="75"/>
      <c r="K8" s="1"/>
      <c r="L8" s="1"/>
      <c r="M8" s="1"/>
      <c r="N8" s="1"/>
    </row>
    <row r="9" spans="1:14" ht="14.25" customHeight="1" x14ac:dyDescent="0.2">
      <c r="A9" s="75" t="s">
        <v>33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</row>
    <row r="10" spans="1:14" ht="14.25" customHeight="1" x14ac:dyDescent="0.2">
      <c r="A10" s="75" t="s">
        <v>25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</row>
    <row r="11" spans="1:14" ht="14.25" customHeight="1" thickBot="1" x14ac:dyDescent="0.25">
      <c r="A11" s="19"/>
      <c r="B11" s="18"/>
      <c r="C11" s="18"/>
      <c r="D11" s="18"/>
      <c r="E11" s="29"/>
      <c r="F11" s="29"/>
      <c r="G11" s="18"/>
      <c r="H11" s="18"/>
      <c r="I11" s="18"/>
      <c r="J11" s="18"/>
      <c r="K11" s="18"/>
      <c r="L11" s="18"/>
      <c r="M11" s="18"/>
      <c r="N11" s="18"/>
    </row>
    <row r="12" spans="1:14" s="35" customFormat="1" ht="51.75" thickBot="1" x14ac:dyDescent="0.25">
      <c r="A12" s="30" t="s">
        <v>0</v>
      </c>
      <c r="B12" s="31" t="s">
        <v>1</v>
      </c>
      <c r="C12" s="32" t="s">
        <v>12</v>
      </c>
      <c r="D12" s="32" t="s">
        <v>2</v>
      </c>
      <c r="E12" s="33" t="s">
        <v>14</v>
      </c>
      <c r="F12" s="33" t="s">
        <v>15</v>
      </c>
      <c r="G12" s="32" t="s">
        <v>3</v>
      </c>
      <c r="H12" s="34" t="s">
        <v>8</v>
      </c>
      <c r="I12" s="32" t="s">
        <v>9</v>
      </c>
      <c r="J12" s="32" t="s">
        <v>10</v>
      </c>
      <c r="K12" s="32" t="s">
        <v>4</v>
      </c>
      <c r="L12" s="32" t="s">
        <v>5</v>
      </c>
      <c r="M12" s="32" t="s">
        <v>6</v>
      </c>
      <c r="N12" s="30" t="s">
        <v>11</v>
      </c>
    </row>
    <row r="13" spans="1:14" ht="25.5" x14ac:dyDescent="0.2">
      <c r="A13" s="57">
        <v>1</v>
      </c>
      <c r="B13" s="47" t="s">
        <v>138</v>
      </c>
      <c r="C13" s="25" t="s">
        <v>13</v>
      </c>
      <c r="D13" s="47" t="s">
        <v>100</v>
      </c>
      <c r="E13" s="57" t="s">
        <v>139</v>
      </c>
      <c r="F13" s="54">
        <v>8</v>
      </c>
      <c r="G13" s="25" t="s">
        <v>33</v>
      </c>
      <c r="H13" s="57">
        <v>10</v>
      </c>
      <c r="I13" s="57">
        <v>4.5</v>
      </c>
      <c r="J13" s="57">
        <v>4</v>
      </c>
      <c r="K13" s="56">
        <v>18.5</v>
      </c>
      <c r="L13" s="56">
        <v>19.5</v>
      </c>
      <c r="M13" s="66">
        <f>K13/L13</f>
        <v>0.94871794871794868</v>
      </c>
      <c r="N13" s="14" t="s">
        <v>46</v>
      </c>
    </row>
    <row r="14" spans="1:14" ht="25.5" x14ac:dyDescent="0.2">
      <c r="A14" s="57">
        <v>2</v>
      </c>
      <c r="B14" s="47" t="s">
        <v>21</v>
      </c>
      <c r="C14" s="25" t="s">
        <v>13</v>
      </c>
      <c r="D14" s="47" t="s">
        <v>100</v>
      </c>
      <c r="E14" s="57" t="s">
        <v>139</v>
      </c>
      <c r="F14" s="54">
        <v>8</v>
      </c>
      <c r="G14" s="25" t="s">
        <v>33</v>
      </c>
      <c r="H14" s="57">
        <v>10</v>
      </c>
      <c r="I14" s="57">
        <v>5</v>
      </c>
      <c r="J14" s="57">
        <v>3</v>
      </c>
      <c r="K14" s="13">
        <v>18</v>
      </c>
      <c r="L14" s="56">
        <v>19.5</v>
      </c>
      <c r="M14" s="66">
        <f t="shared" ref="M14:M24" si="0">K14/L14</f>
        <v>0.92307692307692313</v>
      </c>
      <c r="N14" s="14" t="s">
        <v>37</v>
      </c>
    </row>
    <row r="15" spans="1:14" ht="25.5" x14ac:dyDescent="0.2">
      <c r="A15" s="57">
        <v>3</v>
      </c>
      <c r="B15" s="47" t="s">
        <v>34</v>
      </c>
      <c r="C15" s="25" t="s">
        <v>13</v>
      </c>
      <c r="D15" s="47" t="s">
        <v>100</v>
      </c>
      <c r="E15" s="57" t="s">
        <v>139</v>
      </c>
      <c r="F15" s="54">
        <v>8</v>
      </c>
      <c r="G15" s="25" t="s">
        <v>33</v>
      </c>
      <c r="H15" s="57">
        <v>10</v>
      </c>
      <c r="I15" s="57">
        <v>3</v>
      </c>
      <c r="J15" s="57">
        <v>4</v>
      </c>
      <c r="K15" s="13">
        <v>17</v>
      </c>
      <c r="L15" s="56">
        <v>19.5</v>
      </c>
      <c r="M15" s="66">
        <f t="shared" si="0"/>
        <v>0.87179487179487181</v>
      </c>
      <c r="N15" s="14" t="s">
        <v>37</v>
      </c>
    </row>
    <row r="16" spans="1:14" ht="25.5" x14ac:dyDescent="0.2">
      <c r="A16" s="57">
        <v>4</v>
      </c>
      <c r="B16" s="47" t="s">
        <v>20</v>
      </c>
      <c r="C16" s="25" t="s">
        <v>13</v>
      </c>
      <c r="D16" s="47" t="s">
        <v>100</v>
      </c>
      <c r="E16" s="57" t="s">
        <v>140</v>
      </c>
      <c r="F16" s="54">
        <v>8</v>
      </c>
      <c r="G16" s="25" t="s">
        <v>33</v>
      </c>
      <c r="H16" s="57">
        <v>7</v>
      </c>
      <c r="I16" s="57">
        <v>4</v>
      </c>
      <c r="J16" s="57">
        <v>2</v>
      </c>
      <c r="K16" s="13">
        <v>13</v>
      </c>
      <c r="L16" s="56">
        <v>19.5</v>
      </c>
      <c r="M16" s="66">
        <f t="shared" si="0"/>
        <v>0.66666666666666663</v>
      </c>
      <c r="N16" s="14" t="s">
        <v>37</v>
      </c>
    </row>
    <row r="17" spans="1:14" ht="25.5" x14ac:dyDescent="0.2">
      <c r="A17" s="57">
        <v>5</v>
      </c>
      <c r="B17" s="47" t="s">
        <v>19</v>
      </c>
      <c r="C17" s="25" t="s">
        <v>13</v>
      </c>
      <c r="D17" s="47" t="s">
        <v>100</v>
      </c>
      <c r="E17" s="57" t="s">
        <v>140</v>
      </c>
      <c r="F17" s="54">
        <v>8</v>
      </c>
      <c r="G17" s="25" t="s">
        <v>33</v>
      </c>
      <c r="H17" s="57">
        <v>7</v>
      </c>
      <c r="I17" s="57">
        <v>4</v>
      </c>
      <c r="J17" s="57">
        <v>2</v>
      </c>
      <c r="K17" s="13">
        <v>13</v>
      </c>
      <c r="L17" s="56">
        <v>19.5</v>
      </c>
      <c r="M17" s="66">
        <f t="shared" si="0"/>
        <v>0.66666666666666663</v>
      </c>
      <c r="N17" s="14" t="s">
        <v>37</v>
      </c>
    </row>
    <row r="18" spans="1:14" ht="25.5" x14ac:dyDescent="0.2">
      <c r="A18" s="57">
        <v>6</v>
      </c>
      <c r="B18" s="47" t="s">
        <v>23</v>
      </c>
      <c r="C18" s="25" t="s">
        <v>13</v>
      </c>
      <c r="D18" s="47" t="s">
        <v>100</v>
      </c>
      <c r="E18" s="57" t="s">
        <v>139</v>
      </c>
      <c r="F18" s="54">
        <v>8</v>
      </c>
      <c r="G18" s="25" t="s">
        <v>33</v>
      </c>
      <c r="H18" s="57">
        <v>6</v>
      </c>
      <c r="I18" s="57">
        <v>4</v>
      </c>
      <c r="J18" s="57">
        <v>2</v>
      </c>
      <c r="K18" s="13">
        <v>12</v>
      </c>
      <c r="L18" s="56">
        <v>19.5</v>
      </c>
      <c r="M18" s="66">
        <f t="shared" si="0"/>
        <v>0.61538461538461542</v>
      </c>
      <c r="N18" s="14" t="s">
        <v>37</v>
      </c>
    </row>
    <row r="19" spans="1:14" ht="25.5" x14ac:dyDescent="0.2">
      <c r="A19" s="57">
        <v>7</v>
      </c>
      <c r="B19" s="47" t="s">
        <v>22</v>
      </c>
      <c r="C19" s="25" t="s">
        <v>13</v>
      </c>
      <c r="D19" s="47" t="s">
        <v>100</v>
      </c>
      <c r="E19" s="57" t="s">
        <v>141</v>
      </c>
      <c r="F19" s="54">
        <v>8</v>
      </c>
      <c r="G19" s="25" t="s">
        <v>33</v>
      </c>
      <c r="H19" s="57">
        <v>4</v>
      </c>
      <c r="I19" s="57">
        <v>2</v>
      </c>
      <c r="J19" s="57">
        <v>4</v>
      </c>
      <c r="K19" s="13">
        <v>12</v>
      </c>
      <c r="L19" s="56">
        <v>19.5</v>
      </c>
      <c r="M19" s="66">
        <f t="shared" si="0"/>
        <v>0.61538461538461542</v>
      </c>
      <c r="N19" s="14" t="s">
        <v>37</v>
      </c>
    </row>
    <row r="20" spans="1:14" ht="25.5" x14ac:dyDescent="0.2">
      <c r="A20" s="57">
        <v>8</v>
      </c>
      <c r="B20" s="47" t="s">
        <v>142</v>
      </c>
      <c r="C20" s="25" t="s">
        <v>13</v>
      </c>
      <c r="D20" s="47" t="s">
        <v>100</v>
      </c>
      <c r="E20" s="57" t="s">
        <v>139</v>
      </c>
      <c r="F20" s="54">
        <v>8</v>
      </c>
      <c r="G20" s="25" t="s">
        <v>33</v>
      </c>
      <c r="H20" s="57">
        <v>6</v>
      </c>
      <c r="I20" s="57">
        <v>2</v>
      </c>
      <c r="J20" s="57">
        <v>2</v>
      </c>
      <c r="K20" s="13">
        <v>10</v>
      </c>
      <c r="L20" s="56">
        <v>19.5</v>
      </c>
      <c r="M20" s="66">
        <f t="shared" si="0"/>
        <v>0.51282051282051277</v>
      </c>
      <c r="N20" s="14" t="s">
        <v>37</v>
      </c>
    </row>
    <row r="21" spans="1:14" ht="25.5" x14ac:dyDescent="0.2">
      <c r="A21" s="57">
        <v>9</v>
      </c>
      <c r="B21" s="47" t="s">
        <v>143</v>
      </c>
      <c r="C21" s="25" t="s">
        <v>13</v>
      </c>
      <c r="D21" s="47" t="s">
        <v>100</v>
      </c>
      <c r="E21" s="57" t="s">
        <v>141</v>
      </c>
      <c r="F21" s="54">
        <v>8</v>
      </c>
      <c r="G21" s="25" t="s">
        <v>33</v>
      </c>
      <c r="H21" s="57">
        <v>2</v>
      </c>
      <c r="I21" s="57">
        <v>3.5</v>
      </c>
      <c r="J21" s="57">
        <v>2</v>
      </c>
      <c r="K21" s="13">
        <v>7.5</v>
      </c>
      <c r="L21" s="56">
        <v>19.5</v>
      </c>
      <c r="M21" s="66">
        <f t="shared" si="0"/>
        <v>0.38461538461538464</v>
      </c>
      <c r="N21" s="14" t="s">
        <v>32</v>
      </c>
    </row>
    <row r="22" spans="1:14" ht="25.5" x14ac:dyDescent="0.2">
      <c r="A22" s="57">
        <v>10</v>
      </c>
      <c r="B22" s="47" t="s">
        <v>36</v>
      </c>
      <c r="C22" s="25" t="s">
        <v>13</v>
      </c>
      <c r="D22" s="47" t="s">
        <v>100</v>
      </c>
      <c r="E22" s="57" t="s">
        <v>35</v>
      </c>
      <c r="F22" s="54">
        <v>8</v>
      </c>
      <c r="G22" s="25" t="s">
        <v>33</v>
      </c>
      <c r="H22" s="57">
        <v>2</v>
      </c>
      <c r="I22" s="57">
        <v>3</v>
      </c>
      <c r="J22" s="57">
        <v>1</v>
      </c>
      <c r="K22" s="13">
        <v>6</v>
      </c>
      <c r="L22" s="56">
        <v>19.5</v>
      </c>
      <c r="M22" s="66">
        <f t="shared" si="0"/>
        <v>0.30769230769230771</v>
      </c>
      <c r="N22" s="14" t="s">
        <v>32</v>
      </c>
    </row>
    <row r="23" spans="1:14" ht="25.5" x14ac:dyDescent="0.2">
      <c r="A23" s="57">
        <v>11</v>
      </c>
      <c r="B23" s="47" t="s">
        <v>138</v>
      </c>
      <c r="C23" s="25" t="s">
        <v>13</v>
      </c>
      <c r="D23" s="47" t="s">
        <v>100</v>
      </c>
      <c r="E23" s="57" t="s">
        <v>35</v>
      </c>
      <c r="F23" s="54">
        <v>8</v>
      </c>
      <c r="G23" s="25" t="s">
        <v>33</v>
      </c>
      <c r="H23" s="57">
        <v>2</v>
      </c>
      <c r="I23" s="57">
        <v>3</v>
      </c>
      <c r="J23" s="57">
        <v>1</v>
      </c>
      <c r="K23" s="13">
        <v>6</v>
      </c>
      <c r="L23" s="56">
        <v>19.5</v>
      </c>
      <c r="M23" s="66">
        <f t="shared" si="0"/>
        <v>0.30769230769230771</v>
      </c>
      <c r="N23" s="14" t="s">
        <v>32</v>
      </c>
    </row>
    <row r="24" spans="1:14" ht="25.5" x14ac:dyDescent="0.2">
      <c r="A24" s="57">
        <v>12</v>
      </c>
      <c r="B24" s="47" t="s">
        <v>144</v>
      </c>
      <c r="C24" s="25" t="s">
        <v>13</v>
      </c>
      <c r="D24" s="47" t="s">
        <v>100</v>
      </c>
      <c r="E24" s="57" t="s">
        <v>35</v>
      </c>
      <c r="F24" s="54">
        <v>8</v>
      </c>
      <c r="G24" s="25" t="s">
        <v>33</v>
      </c>
      <c r="H24" s="57">
        <v>1</v>
      </c>
      <c r="I24" s="57">
        <v>1</v>
      </c>
      <c r="J24" s="57">
        <v>2</v>
      </c>
      <c r="K24" s="13">
        <v>4</v>
      </c>
      <c r="L24" s="56">
        <v>19.5</v>
      </c>
      <c r="M24" s="66">
        <f t="shared" si="0"/>
        <v>0.20512820512820512</v>
      </c>
      <c r="N24" s="14" t="s">
        <v>32</v>
      </c>
    </row>
  </sheetData>
  <mergeCells count="8">
    <mergeCell ref="A2:N2"/>
    <mergeCell ref="A9:N9"/>
    <mergeCell ref="A10:N10"/>
    <mergeCell ref="A4:N4"/>
    <mergeCell ref="A5:N5"/>
    <mergeCell ref="A6:N6"/>
    <mergeCell ref="A7:N7"/>
    <mergeCell ref="A8:J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34"/>
  <sheetViews>
    <sheetView zoomScaleNormal="100" workbookViewId="0">
      <selection activeCell="A7" sqref="A7:M7"/>
    </sheetView>
  </sheetViews>
  <sheetFormatPr defaultRowHeight="12" x14ac:dyDescent="0.2"/>
  <cols>
    <col min="1" max="1" width="3.5" bestFit="1" customWidth="1"/>
    <col min="2" max="2" width="7.83203125" bestFit="1" customWidth="1"/>
    <col min="3" max="3" width="14.5" bestFit="1" customWidth="1"/>
    <col min="4" max="4" width="41" customWidth="1"/>
    <col min="5" max="6" width="13.1640625" customWidth="1"/>
    <col min="7" max="7" width="40.1640625" bestFit="1" customWidth="1"/>
    <col min="8" max="10" width="12.33203125" bestFit="1" customWidth="1"/>
    <col min="11" max="11" width="10.33203125" bestFit="1" customWidth="1"/>
    <col min="12" max="12" width="20.6640625" bestFit="1" customWidth="1"/>
    <col min="13" max="13" width="19.33203125" bestFit="1" customWidth="1"/>
    <col min="14" max="14" width="15.6640625" bestFit="1" customWidth="1"/>
  </cols>
  <sheetData>
    <row r="2" spans="1:15" ht="15" customHeight="1" x14ac:dyDescent="0.2">
      <c r="A2" s="74" t="s">
        <v>101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</row>
    <row r="3" spans="1:15" x14ac:dyDescent="0.2">
      <c r="D3" s="24"/>
      <c r="E3" s="24"/>
    </row>
    <row r="4" spans="1:15" ht="14.25" customHeight="1" x14ac:dyDescent="0.2">
      <c r="A4" s="77" t="s">
        <v>102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</row>
    <row r="5" spans="1:15" ht="14.25" customHeight="1" x14ac:dyDescent="0.2">
      <c r="A5" s="72" t="s">
        <v>132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 ht="15" customHeight="1" x14ac:dyDescent="0.25">
      <c r="A6" s="73" t="s">
        <v>87</v>
      </c>
      <c r="B6" s="73"/>
      <c r="C6" s="73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5" ht="15" customHeight="1" x14ac:dyDescent="0.2">
      <c r="A7" s="75" t="s">
        <v>50</v>
      </c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</row>
    <row r="8" spans="1:15" ht="14.25" customHeight="1" x14ac:dyDescent="0.2">
      <c r="A8" s="75" t="s">
        <v>88</v>
      </c>
      <c r="B8" s="75"/>
      <c r="C8" s="75"/>
      <c r="D8" s="75"/>
      <c r="E8" s="75"/>
      <c r="F8" s="75"/>
      <c r="G8" s="75"/>
      <c r="H8" s="75"/>
      <c r="I8" s="75"/>
      <c r="J8" s="75"/>
      <c r="K8" s="1"/>
      <c r="L8" s="1"/>
      <c r="M8" s="1"/>
    </row>
    <row r="9" spans="1:15" ht="14.25" customHeight="1" x14ac:dyDescent="0.2">
      <c r="A9" s="75" t="s">
        <v>33</v>
      </c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</row>
    <row r="10" spans="1:15" ht="14.25" customHeight="1" x14ac:dyDescent="0.2">
      <c r="A10" s="75" t="s">
        <v>25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</row>
    <row r="11" spans="1:15" ht="13.5" thickBot="1" x14ac:dyDescent="0.25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</row>
    <row r="12" spans="1:15" s="35" customFormat="1" ht="51.75" thickBot="1" x14ac:dyDescent="0.25">
      <c r="A12" s="30" t="s">
        <v>0</v>
      </c>
      <c r="B12" s="31" t="s">
        <v>1</v>
      </c>
      <c r="C12" s="32" t="s">
        <v>12</v>
      </c>
      <c r="D12" s="32" t="s">
        <v>2</v>
      </c>
      <c r="E12" s="33" t="s">
        <v>14</v>
      </c>
      <c r="F12" s="33" t="s">
        <v>15</v>
      </c>
      <c r="G12" s="32" t="s">
        <v>3</v>
      </c>
      <c r="H12" s="34" t="s">
        <v>8</v>
      </c>
      <c r="I12" s="32" t="s">
        <v>9</v>
      </c>
      <c r="J12" s="32" t="s">
        <v>10</v>
      </c>
      <c r="K12" s="32" t="s">
        <v>4</v>
      </c>
      <c r="L12" s="32" t="s">
        <v>5</v>
      </c>
      <c r="M12" s="32" t="s">
        <v>6</v>
      </c>
      <c r="N12" s="30" t="s">
        <v>11</v>
      </c>
    </row>
    <row r="13" spans="1:15" ht="25.5" x14ac:dyDescent="0.2">
      <c r="A13" s="54">
        <v>1</v>
      </c>
      <c r="B13" s="47" t="s">
        <v>103</v>
      </c>
      <c r="C13" s="47" t="s">
        <v>13</v>
      </c>
      <c r="D13" s="47" t="s">
        <v>100</v>
      </c>
      <c r="E13" s="54" t="s">
        <v>104</v>
      </c>
      <c r="F13" s="54">
        <v>9</v>
      </c>
      <c r="G13" s="86" t="s">
        <v>105</v>
      </c>
      <c r="H13" s="88">
        <v>5</v>
      </c>
      <c r="I13" s="88">
        <v>5</v>
      </c>
      <c r="J13" s="88">
        <v>12</v>
      </c>
      <c r="K13" s="89">
        <v>22</v>
      </c>
      <c r="L13" s="89">
        <v>29.5</v>
      </c>
      <c r="M13" s="89">
        <v>74.5</v>
      </c>
      <c r="N13" s="90" t="s">
        <v>106</v>
      </c>
    </row>
    <row r="14" spans="1:15" ht="25.5" x14ac:dyDescent="0.2">
      <c r="A14" s="57">
        <v>2</v>
      </c>
      <c r="B14" s="47" t="s">
        <v>107</v>
      </c>
      <c r="C14" s="25" t="s">
        <v>13</v>
      </c>
      <c r="D14" s="47" t="s">
        <v>100</v>
      </c>
      <c r="E14" s="57" t="s">
        <v>108</v>
      </c>
      <c r="F14" s="54">
        <v>9</v>
      </c>
      <c r="G14" s="87" t="s">
        <v>91</v>
      </c>
      <c r="H14" s="91">
        <v>9</v>
      </c>
      <c r="I14" s="91">
        <v>5</v>
      </c>
      <c r="J14" s="91">
        <v>8</v>
      </c>
      <c r="K14" s="92">
        <v>22</v>
      </c>
      <c r="L14" s="92">
        <v>29.5</v>
      </c>
      <c r="M14" s="92">
        <v>74.5</v>
      </c>
      <c r="N14" s="93" t="s">
        <v>106</v>
      </c>
    </row>
    <row r="15" spans="1:15" ht="25.5" x14ac:dyDescent="0.2">
      <c r="A15" s="47">
        <v>3</v>
      </c>
      <c r="B15" s="47" t="s">
        <v>109</v>
      </c>
      <c r="C15" s="25" t="s">
        <v>13</v>
      </c>
      <c r="D15" s="47" t="s">
        <v>100</v>
      </c>
      <c r="E15" s="83" t="s">
        <v>108</v>
      </c>
      <c r="F15" s="83">
        <v>9</v>
      </c>
      <c r="G15" s="84" t="s">
        <v>91</v>
      </c>
      <c r="H15" s="83">
        <v>8</v>
      </c>
      <c r="I15" s="83">
        <v>5</v>
      </c>
      <c r="J15" s="83">
        <v>7</v>
      </c>
      <c r="K15" s="94">
        <v>20</v>
      </c>
      <c r="L15" s="94">
        <v>29.5</v>
      </c>
      <c r="M15" s="94">
        <v>68</v>
      </c>
      <c r="N15" s="94" t="s">
        <v>106</v>
      </c>
    </row>
    <row r="16" spans="1:15" ht="25.5" x14ac:dyDescent="0.2">
      <c r="A16" s="47">
        <v>4</v>
      </c>
      <c r="B16" s="47" t="s">
        <v>110</v>
      </c>
      <c r="C16" s="25" t="s">
        <v>13</v>
      </c>
      <c r="D16" s="47" t="s">
        <v>100</v>
      </c>
      <c r="E16" s="83" t="s">
        <v>108</v>
      </c>
      <c r="F16" s="83">
        <v>9</v>
      </c>
      <c r="G16" s="84" t="s">
        <v>91</v>
      </c>
      <c r="H16" s="83">
        <v>9</v>
      </c>
      <c r="I16" s="83">
        <v>5</v>
      </c>
      <c r="J16" s="83">
        <v>6</v>
      </c>
      <c r="K16" s="94">
        <v>20</v>
      </c>
      <c r="L16" s="94">
        <v>29.5</v>
      </c>
      <c r="M16" s="94">
        <v>68</v>
      </c>
      <c r="N16" s="94" t="s">
        <v>106</v>
      </c>
    </row>
    <row r="17" spans="1:14" ht="25.5" x14ac:dyDescent="0.2">
      <c r="A17" s="47">
        <v>5</v>
      </c>
      <c r="B17" s="47" t="s">
        <v>111</v>
      </c>
      <c r="C17" s="25" t="s">
        <v>13</v>
      </c>
      <c r="D17" s="47" t="s">
        <v>100</v>
      </c>
      <c r="E17" s="83" t="s">
        <v>108</v>
      </c>
      <c r="F17" s="83">
        <v>9</v>
      </c>
      <c r="G17" s="84" t="s">
        <v>91</v>
      </c>
      <c r="H17" s="83">
        <v>8</v>
      </c>
      <c r="I17" s="83">
        <v>5</v>
      </c>
      <c r="J17" s="83">
        <v>6</v>
      </c>
      <c r="K17" s="94">
        <v>19</v>
      </c>
      <c r="L17" s="94">
        <v>29.5</v>
      </c>
      <c r="M17" s="94">
        <v>64</v>
      </c>
      <c r="N17" s="94" t="s">
        <v>106</v>
      </c>
    </row>
    <row r="18" spans="1:14" ht="25.5" x14ac:dyDescent="0.2">
      <c r="A18" s="47">
        <v>6</v>
      </c>
      <c r="B18" s="47" t="s">
        <v>112</v>
      </c>
      <c r="C18" s="25" t="s">
        <v>13</v>
      </c>
      <c r="D18" s="47" t="s">
        <v>100</v>
      </c>
      <c r="E18" s="85" t="s">
        <v>113</v>
      </c>
      <c r="F18" s="85">
        <v>9</v>
      </c>
      <c r="G18" s="84" t="s">
        <v>105</v>
      </c>
      <c r="H18" s="85">
        <v>9</v>
      </c>
      <c r="I18" s="85">
        <v>5</v>
      </c>
      <c r="J18" s="85">
        <v>4</v>
      </c>
      <c r="K18" s="95">
        <v>18</v>
      </c>
      <c r="L18" s="95">
        <v>29.5</v>
      </c>
      <c r="M18" s="95">
        <v>61</v>
      </c>
      <c r="N18" s="94" t="s">
        <v>106</v>
      </c>
    </row>
    <row r="19" spans="1:14" ht="25.5" x14ac:dyDescent="0.2">
      <c r="A19" s="47">
        <v>7</v>
      </c>
      <c r="B19" s="47" t="s">
        <v>114</v>
      </c>
      <c r="C19" s="25" t="s">
        <v>13</v>
      </c>
      <c r="D19" s="47" t="s">
        <v>100</v>
      </c>
      <c r="E19" s="85" t="s">
        <v>113</v>
      </c>
      <c r="F19" s="85">
        <v>9</v>
      </c>
      <c r="G19" s="84" t="s">
        <v>105</v>
      </c>
      <c r="H19" s="85">
        <v>8</v>
      </c>
      <c r="I19" s="85">
        <v>3.5</v>
      </c>
      <c r="J19" s="85">
        <v>4</v>
      </c>
      <c r="K19" s="95">
        <v>15.5</v>
      </c>
      <c r="L19" s="95">
        <v>29.5</v>
      </c>
      <c r="M19" s="95">
        <v>53</v>
      </c>
      <c r="N19" s="94" t="s">
        <v>106</v>
      </c>
    </row>
    <row r="20" spans="1:14" ht="25.5" x14ac:dyDescent="0.2">
      <c r="A20" s="47">
        <v>8</v>
      </c>
      <c r="B20" s="47" t="s">
        <v>115</v>
      </c>
      <c r="C20" s="25" t="s">
        <v>13</v>
      </c>
      <c r="D20" s="47" t="s">
        <v>100</v>
      </c>
      <c r="E20" s="85" t="s">
        <v>104</v>
      </c>
      <c r="F20" s="85">
        <v>9</v>
      </c>
      <c r="G20" s="84" t="s">
        <v>105</v>
      </c>
      <c r="H20" s="85">
        <v>6</v>
      </c>
      <c r="I20" s="85">
        <v>5</v>
      </c>
      <c r="J20" s="85">
        <v>4</v>
      </c>
      <c r="K20" s="95">
        <v>15</v>
      </c>
      <c r="L20" s="95">
        <v>29.5</v>
      </c>
      <c r="M20" s="95">
        <v>51</v>
      </c>
      <c r="N20" s="94" t="s">
        <v>106</v>
      </c>
    </row>
    <row r="21" spans="1:14" ht="25.5" x14ac:dyDescent="0.2">
      <c r="A21" s="47">
        <v>9</v>
      </c>
      <c r="B21" s="47" t="s">
        <v>116</v>
      </c>
      <c r="C21" s="25" t="s">
        <v>13</v>
      </c>
      <c r="D21" s="47" t="s">
        <v>100</v>
      </c>
      <c r="E21" s="85" t="s">
        <v>117</v>
      </c>
      <c r="F21" s="85">
        <v>9</v>
      </c>
      <c r="G21" s="84" t="s">
        <v>91</v>
      </c>
      <c r="H21" s="85">
        <v>4</v>
      </c>
      <c r="I21" s="85">
        <v>3</v>
      </c>
      <c r="J21" s="85">
        <v>8</v>
      </c>
      <c r="K21" s="95">
        <v>15</v>
      </c>
      <c r="L21" s="95">
        <v>29.5</v>
      </c>
      <c r="M21" s="95">
        <v>51</v>
      </c>
      <c r="N21" s="94" t="s">
        <v>106</v>
      </c>
    </row>
    <row r="22" spans="1:14" ht="25.5" x14ac:dyDescent="0.2">
      <c r="A22" s="47">
        <v>10</v>
      </c>
      <c r="B22" s="47" t="s">
        <v>118</v>
      </c>
      <c r="C22" s="25" t="s">
        <v>13</v>
      </c>
      <c r="D22" s="47" t="s">
        <v>100</v>
      </c>
      <c r="E22" s="85" t="s">
        <v>104</v>
      </c>
      <c r="F22" s="85">
        <v>9</v>
      </c>
      <c r="G22" s="84" t="s">
        <v>105</v>
      </c>
      <c r="H22" s="85">
        <v>6</v>
      </c>
      <c r="I22" s="85">
        <v>5</v>
      </c>
      <c r="J22" s="85">
        <v>3</v>
      </c>
      <c r="K22" s="95">
        <v>14</v>
      </c>
      <c r="L22" s="95">
        <v>29.5</v>
      </c>
      <c r="M22" s="95">
        <v>47</v>
      </c>
      <c r="N22" s="94" t="s">
        <v>32</v>
      </c>
    </row>
    <row r="23" spans="1:14" ht="25.5" x14ac:dyDescent="0.2">
      <c r="A23" s="47">
        <v>11</v>
      </c>
      <c r="B23" s="47" t="s">
        <v>119</v>
      </c>
      <c r="C23" s="25" t="s">
        <v>13</v>
      </c>
      <c r="D23" s="47" t="s">
        <v>100</v>
      </c>
      <c r="E23" s="85" t="s">
        <v>104</v>
      </c>
      <c r="F23" s="85">
        <v>9</v>
      </c>
      <c r="G23" s="84" t="s">
        <v>105</v>
      </c>
      <c r="H23" s="85">
        <v>5</v>
      </c>
      <c r="I23" s="85">
        <v>3</v>
      </c>
      <c r="J23" s="85">
        <v>5</v>
      </c>
      <c r="K23" s="95">
        <v>13</v>
      </c>
      <c r="L23" s="95">
        <v>29.5</v>
      </c>
      <c r="M23" s="95">
        <v>44</v>
      </c>
      <c r="N23" s="94" t="s">
        <v>32</v>
      </c>
    </row>
    <row r="24" spans="1:14" ht="25.5" x14ac:dyDescent="0.2">
      <c r="A24" s="47">
        <v>12</v>
      </c>
      <c r="B24" s="47" t="s">
        <v>120</v>
      </c>
      <c r="C24" s="25" t="s">
        <v>13</v>
      </c>
      <c r="D24" s="47" t="s">
        <v>100</v>
      </c>
      <c r="E24" s="85" t="s">
        <v>113</v>
      </c>
      <c r="F24" s="85">
        <v>9</v>
      </c>
      <c r="G24" s="84" t="s">
        <v>105</v>
      </c>
      <c r="H24" s="85">
        <v>9</v>
      </c>
      <c r="I24" s="85">
        <v>4</v>
      </c>
      <c r="J24" s="85">
        <v>0</v>
      </c>
      <c r="K24" s="95">
        <v>13</v>
      </c>
      <c r="L24" s="95">
        <v>29.5</v>
      </c>
      <c r="M24" s="95">
        <v>44</v>
      </c>
      <c r="N24" s="94" t="s">
        <v>32</v>
      </c>
    </row>
    <row r="25" spans="1:14" ht="25.5" x14ac:dyDescent="0.2">
      <c r="A25" s="47">
        <v>13</v>
      </c>
      <c r="B25" s="47" t="s">
        <v>121</v>
      </c>
      <c r="C25" s="25" t="s">
        <v>13</v>
      </c>
      <c r="D25" s="47" t="s">
        <v>100</v>
      </c>
      <c r="E25" s="85" t="s">
        <v>113</v>
      </c>
      <c r="F25" s="85">
        <v>9</v>
      </c>
      <c r="G25" s="84" t="s">
        <v>105</v>
      </c>
      <c r="H25" s="85">
        <v>9</v>
      </c>
      <c r="I25" s="85">
        <v>4</v>
      </c>
      <c r="J25" s="85">
        <v>0</v>
      </c>
      <c r="K25" s="95">
        <v>13</v>
      </c>
      <c r="L25" s="95">
        <v>29.5</v>
      </c>
      <c r="M25" s="95">
        <v>44</v>
      </c>
      <c r="N25" s="94" t="s">
        <v>32</v>
      </c>
    </row>
    <row r="26" spans="1:14" ht="25.5" x14ac:dyDescent="0.2">
      <c r="A26" s="47">
        <v>14</v>
      </c>
      <c r="B26" s="47" t="s">
        <v>122</v>
      </c>
      <c r="C26" s="25" t="s">
        <v>13</v>
      </c>
      <c r="D26" s="47" t="s">
        <v>100</v>
      </c>
      <c r="E26" s="85" t="s">
        <v>108</v>
      </c>
      <c r="F26" s="85">
        <v>9</v>
      </c>
      <c r="G26" s="84" t="s">
        <v>91</v>
      </c>
      <c r="H26" s="85">
        <v>6</v>
      </c>
      <c r="I26" s="85">
        <v>2</v>
      </c>
      <c r="J26" s="85">
        <v>5</v>
      </c>
      <c r="K26" s="95">
        <v>13</v>
      </c>
      <c r="L26" s="95">
        <v>29.5</v>
      </c>
      <c r="M26" s="95">
        <v>44</v>
      </c>
      <c r="N26" s="94" t="s">
        <v>32</v>
      </c>
    </row>
    <row r="27" spans="1:14" ht="25.5" x14ac:dyDescent="0.2">
      <c r="A27" s="47">
        <v>15</v>
      </c>
      <c r="B27" s="47" t="s">
        <v>123</v>
      </c>
      <c r="C27" s="25" t="s">
        <v>13</v>
      </c>
      <c r="D27" s="47" t="s">
        <v>100</v>
      </c>
      <c r="E27" s="85" t="s">
        <v>104</v>
      </c>
      <c r="F27" s="85">
        <v>9</v>
      </c>
      <c r="G27" s="84" t="s">
        <v>105</v>
      </c>
      <c r="H27" s="85">
        <v>3</v>
      </c>
      <c r="I27" s="85">
        <v>4.5</v>
      </c>
      <c r="J27" s="85">
        <v>4</v>
      </c>
      <c r="K27" s="95">
        <v>11.5</v>
      </c>
      <c r="L27" s="95">
        <v>29.5</v>
      </c>
      <c r="M27" s="95">
        <v>39</v>
      </c>
      <c r="N27" s="94" t="s">
        <v>32</v>
      </c>
    </row>
    <row r="28" spans="1:14" ht="25.5" x14ac:dyDescent="0.2">
      <c r="A28" s="47">
        <v>16</v>
      </c>
      <c r="B28" s="47" t="s">
        <v>124</v>
      </c>
      <c r="C28" s="25" t="s">
        <v>13</v>
      </c>
      <c r="D28" s="47" t="s">
        <v>100</v>
      </c>
      <c r="E28" s="85" t="s">
        <v>108</v>
      </c>
      <c r="F28" s="85">
        <v>9</v>
      </c>
      <c r="G28" s="84" t="s">
        <v>91</v>
      </c>
      <c r="H28" s="85">
        <v>5</v>
      </c>
      <c r="I28" s="85">
        <v>3.5</v>
      </c>
      <c r="J28" s="85">
        <v>3</v>
      </c>
      <c r="K28" s="95">
        <v>11.5</v>
      </c>
      <c r="L28" s="95">
        <v>29.5</v>
      </c>
      <c r="M28" s="95">
        <v>39</v>
      </c>
      <c r="N28" s="94" t="s">
        <v>32</v>
      </c>
    </row>
    <row r="29" spans="1:14" ht="25.5" x14ac:dyDescent="0.2">
      <c r="A29" s="47">
        <v>17</v>
      </c>
      <c r="B29" s="47" t="s">
        <v>125</v>
      </c>
      <c r="C29" s="25" t="s">
        <v>13</v>
      </c>
      <c r="D29" s="47" t="s">
        <v>100</v>
      </c>
      <c r="E29" s="85" t="s">
        <v>126</v>
      </c>
      <c r="F29" s="85">
        <v>9</v>
      </c>
      <c r="G29" s="84" t="s">
        <v>91</v>
      </c>
      <c r="H29" s="85">
        <v>6</v>
      </c>
      <c r="I29" s="85">
        <v>4.5</v>
      </c>
      <c r="J29" s="85">
        <v>1</v>
      </c>
      <c r="K29" s="95">
        <v>11.5</v>
      </c>
      <c r="L29" s="95">
        <v>29.5</v>
      </c>
      <c r="M29" s="95">
        <v>39</v>
      </c>
      <c r="N29" s="94" t="s">
        <v>32</v>
      </c>
    </row>
    <row r="30" spans="1:14" ht="25.5" x14ac:dyDescent="0.2">
      <c r="A30" s="47">
        <v>18</v>
      </c>
      <c r="B30" s="47" t="s">
        <v>127</v>
      </c>
      <c r="C30" s="25" t="s">
        <v>13</v>
      </c>
      <c r="D30" s="47" t="s">
        <v>100</v>
      </c>
      <c r="E30" s="85" t="s">
        <v>113</v>
      </c>
      <c r="F30" s="85">
        <v>9</v>
      </c>
      <c r="G30" s="84" t="s">
        <v>105</v>
      </c>
      <c r="H30" s="85">
        <v>8</v>
      </c>
      <c r="I30" s="85">
        <v>3.5</v>
      </c>
      <c r="J30" s="85">
        <v>0</v>
      </c>
      <c r="K30" s="95">
        <v>11.5</v>
      </c>
      <c r="L30" s="95">
        <v>29.5</v>
      </c>
      <c r="M30" s="95">
        <v>39</v>
      </c>
      <c r="N30" s="94" t="s">
        <v>32</v>
      </c>
    </row>
    <row r="31" spans="1:14" ht="25.5" x14ac:dyDescent="0.2">
      <c r="A31" s="47">
        <v>19</v>
      </c>
      <c r="B31" s="47" t="s">
        <v>128</v>
      </c>
      <c r="C31" s="25" t="s">
        <v>13</v>
      </c>
      <c r="D31" s="47" t="s">
        <v>100</v>
      </c>
      <c r="E31" s="85" t="s">
        <v>108</v>
      </c>
      <c r="F31" s="85">
        <v>9</v>
      </c>
      <c r="G31" s="84" t="s">
        <v>91</v>
      </c>
      <c r="H31" s="85">
        <v>6</v>
      </c>
      <c r="I31" s="85">
        <v>3.5</v>
      </c>
      <c r="J31" s="85">
        <v>1</v>
      </c>
      <c r="K31" s="95">
        <v>10.5</v>
      </c>
      <c r="L31" s="95">
        <v>29.5</v>
      </c>
      <c r="M31" s="95">
        <v>36</v>
      </c>
      <c r="N31" s="94" t="s">
        <v>32</v>
      </c>
    </row>
    <row r="32" spans="1:14" ht="25.5" x14ac:dyDescent="0.2">
      <c r="A32" s="47">
        <v>20</v>
      </c>
      <c r="B32" s="47" t="s">
        <v>129</v>
      </c>
      <c r="C32" s="25" t="s">
        <v>13</v>
      </c>
      <c r="D32" s="47" t="s">
        <v>100</v>
      </c>
      <c r="E32" s="85" t="s">
        <v>104</v>
      </c>
      <c r="F32" s="85">
        <v>9</v>
      </c>
      <c r="G32" s="84" t="s">
        <v>105</v>
      </c>
      <c r="H32" s="85">
        <v>5</v>
      </c>
      <c r="I32" s="85">
        <v>1.5</v>
      </c>
      <c r="J32" s="85">
        <v>3</v>
      </c>
      <c r="K32" s="95">
        <v>9.5</v>
      </c>
      <c r="L32" s="95">
        <v>29.5</v>
      </c>
      <c r="M32" s="95">
        <v>32</v>
      </c>
      <c r="N32" s="94" t="s">
        <v>32</v>
      </c>
    </row>
    <row r="33" spans="1:14" ht="25.5" x14ac:dyDescent="0.2">
      <c r="A33" s="47">
        <v>21</v>
      </c>
      <c r="B33" s="47" t="s">
        <v>130</v>
      </c>
      <c r="C33" s="25" t="s">
        <v>13</v>
      </c>
      <c r="D33" s="47" t="s">
        <v>100</v>
      </c>
      <c r="E33" s="85" t="s">
        <v>104</v>
      </c>
      <c r="F33" s="85">
        <v>9</v>
      </c>
      <c r="G33" s="84" t="s">
        <v>105</v>
      </c>
      <c r="H33" s="85">
        <v>5</v>
      </c>
      <c r="I33" s="85">
        <v>1.5</v>
      </c>
      <c r="J33" s="85">
        <v>3</v>
      </c>
      <c r="K33" s="95">
        <v>9.5</v>
      </c>
      <c r="L33" s="95">
        <v>29.5</v>
      </c>
      <c r="M33" s="95">
        <v>32</v>
      </c>
      <c r="N33" s="94" t="s">
        <v>32</v>
      </c>
    </row>
    <row r="34" spans="1:14" ht="25.5" x14ac:dyDescent="0.2">
      <c r="A34" s="47">
        <v>22</v>
      </c>
      <c r="B34" s="47" t="s">
        <v>131</v>
      </c>
      <c r="C34" s="25" t="s">
        <v>13</v>
      </c>
      <c r="D34" s="47" t="s">
        <v>100</v>
      </c>
      <c r="E34" s="85" t="s">
        <v>117</v>
      </c>
      <c r="F34" s="85">
        <v>9</v>
      </c>
      <c r="G34" s="84" t="s">
        <v>91</v>
      </c>
      <c r="H34" s="85">
        <v>5</v>
      </c>
      <c r="I34" s="85">
        <v>3</v>
      </c>
      <c r="J34" s="85">
        <v>1</v>
      </c>
      <c r="K34" s="95">
        <v>9</v>
      </c>
      <c r="L34" s="95">
        <v>29.5</v>
      </c>
      <c r="M34" s="95">
        <v>31</v>
      </c>
      <c r="N34" s="94" t="s">
        <v>32</v>
      </c>
    </row>
  </sheetData>
  <mergeCells count="8">
    <mergeCell ref="A2:M2"/>
    <mergeCell ref="A4:M4"/>
    <mergeCell ref="A10:M10"/>
    <mergeCell ref="A6:M6"/>
    <mergeCell ref="A7:M7"/>
    <mergeCell ref="A8:J8"/>
    <mergeCell ref="A9:M9"/>
    <mergeCell ref="A5:O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50"/>
  <sheetViews>
    <sheetView zoomScale="80" zoomScaleNormal="80" workbookViewId="0"/>
  </sheetViews>
  <sheetFormatPr defaultRowHeight="12" x14ac:dyDescent="0.2"/>
  <cols>
    <col min="3" max="3" width="14.5" bestFit="1" customWidth="1"/>
    <col min="4" max="4" width="42.33203125" customWidth="1"/>
    <col min="5" max="5" width="12.5" style="24" customWidth="1"/>
    <col min="6" max="6" width="12.6640625" style="24" bestFit="1" customWidth="1"/>
    <col min="7" max="7" width="40.1640625" bestFit="1" customWidth="1"/>
    <col min="8" max="10" width="12.5" customWidth="1"/>
    <col min="11" max="11" width="10.33203125" bestFit="1" customWidth="1"/>
    <col min="12" max="12" width="20.6640625" bestFit="1" customWidth="1"/>
    <col min="13" max="13" width="19.33203125" bestFit="1" customWidth="1"/>
    <col min="14" max="14" width="16.6640625" customWidth="1"/>
  </cols>
  <sheetData>
    <row r="2" spans="1:15" ht="15" customHeight="1" x14ac:dyDescent="0.2">
      <c r="A2" s="78" t="s">
        <v>147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</row>
    <row r="3" spans="1:15" x14ac:dyDescent="0.2">
      <c r="C3" s="24"/>
      <c r="D3" s="24"/>
    </row>
    <row r="4" spans="1:15" ht="14.25" customHeight="1" x14ac:dyDescent="0.2">
      <c r="A4" s="77" t="s">
        <v>83</v>
      </c>
      <c r="B4" s="77"/>
      <c r="C4" s="77"/>
      <c r="D4" s="77"/>
      <c r="E4" s="77"/>
      <c r="F4" s="77"/>
      <c r="G4" s="77"/>
      <c r="H4" s="77"/>
      <c r="I4" s="77"/>
      <c r="J4" s="77"/>
      <c r="K4" s="77"/>
    </row>
    <row r="5" spans="1:15" ht="14.25" customHeight="1" x14ac:dyDescent="0.2">
      <c r="A5" s="72" t="s">
        <v>132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 ht="15" customHeight="1" x14ac:dyDescent="0.25">
      <c r="A6" s="73" t="s">
        <v>137</v>
      </c>
      <c r="B6" s="73"/>
      <c r="C6" s="73"/>
      <c r="D6" s="73"/>
      <c r="E6" s="73"/>
      <c r="F6" s="73"/>
      <c r="G6" s="73"/>
      <c r="H6" s="73"/>
      <c r="I6" s="73"/>
      <c r="J6" s="73"/>
      <c r="K6" s="73"/>
    </row>
    <row r="7" spans="1:15" ht="15" customHeight="1" x14ac:dyDescent="0.2">
      <c r="A7" s="75" t="s">
        <v>50</v>
      </c>
      <c r="B7" s="75"/>
      <c r="C7" s="75"/>
      <c r="D7" s="75"/>
      <c r="E7" s="75"/>
      <c r="F7" s="75"/>
      <c r="G7" s="75"/>
      <c r="H7" s="75"/>
      <c r="I7" s="75"/>
      <c r="J7" s="75"/>
      <c r="K7" s="75"/>
    </row>
    <row r="8" spans="1:15" ht="14.25" customHeight="1" x14ac:dyDescent="0.2">
      <c r="A8" s="75" t="s">
        <v>51</v>
      </c>
      <c r="B8" s="75"/>
      <c r="C8" s="75"/>
      <c r="D8" s="75"/>
      <c r="E8" s="75"/>
      <c r="F8" s="75"/>
      <c r="G8" s="75"/>
      <c r="H8" s="75"/>
      <c r="I8" s="75"/>
      <c r="J8" s="1"/>
      <c r="K8" s="1"/>
    </row>
    <row r="9" spans="1:15" ht="14.25" customHeight="1" x14ac:dyDescent="0.2">
      <c r="A9" s="75" t="s">
        <v>33</v>
      </c>
      <c r="B9" s="76"/>
      <c r="C9" s="76"/>
      <c r="D9" s="76"/>
      <c r="E9" s="76"/>
      <c r="F9" s="76"/>
      <c r="G9" s="76"/>
      <c r="H9" s="76"/>
      <c r="I9" s="76"/>
      <c r="J9" s="76"/>
      <c r="K9" s="76"/>
    </row>
    <row r="10" spans="1:15" ht="14.25" customHeight="1" x14ac:dyDescent="0.2">
      <c r="A10" s="75" t="s">
        <v>25</v>
      </c>
      <c r="B10" s="76"/>
      <c r="C10" s="76"/>
      <c r="D10" s="76"/>
      <c r="E10" s="76"/>
      <c r="F10" s="76"/>
      <c r="G10" s="76"/>
      <c r="H10" s="76"/>
      <c r="I10" s="76"/>
      <c r="J10" s="76"/>
      <c r="K10" s="76"/>
    </row>
    <row r="11" spans="1:15" ht="13.5" thickBot="1" x14ac:dyDescent="0.25">
      <c r="A11" s="2"/>
      <c r="B11" s="2"/>
      <c r="C11" s="3"/>
      <c r="D11" s="2"/>
      <c r="E11" s="22"/>
      <c r="F11" s="22"/>
      <c r="G11" s="2"/>
      <c r="H11" s="2"/>
      <c r="I11" s="2"/>
      <c r="J11" s="2"/>
      <c r="K11" s="2"/>
      <c r="L11" s="2"/>
      <c r="M11" s="2"/>
      <c r="N11" s="2"/>
    </row>
    <row r="12" spans="1:15" s="35" customFormat="1" ht="57.75" customHeight="1" thickBot="1" x14ac:dyDescent="0.25">
      <c r="A12" s="30" t="s">
        <v>0</v>
      </c>
      <c r="B12" s="31" t="s">
        <v>1</v>
      </c>
      <c r="C12" s="32" t="s">
        <v>12</v>
      </c>
      <c r="D12" s="32" t="s">
        <v>2</v>
      </c>
      <c r="E12" s="33" t="s">
        <v>14</v>
      </c>
      <c r="F12" s="33" t="s">
        <v>15</v>
      </c>
      <c r="G12" s="32" t="s">
        <v>3</v>
      </c>
      <c r="H12" s="34" t="s">
        <v>8</v>
      </c>
      <c r="I12" s="32" t="s">
        <v>9</v>
      </c>
      <c r="J12" s="32" t="s">
        <v>10</v>
      </c>
      <c r="K12" s="32" t="s">
        <v>4</v>
      </c>
      <c r="L12" s="32" t="s">
        <v>5</v>
      </c>
      <c r="M12" s="32" t="s">
        <v>6</v>
      </c>
      <c r="N12" s="30" t="s">
        <v>11</v>
      </c>
    </row>
    <row r="13" spans="1:15" ht="25.5" x14ac:dyDescent="0.2">
      <c r="A13" s="6">
        <v>1</v>
      </c>
      <c r="B13" s="11" t="s">
        <v>48</v>
      </c>
      <c r="C13" s="17" t="s">
        <v>13</v>
      </c>
      <c r="D13" s="62" t="s">
        <v>100</v>
      </c>
      <c r="E13" s="54" t="s">
        <v>56</v>
      </c>
      <c r="F13" s="12">
        <v>10</v>
      </c>
      <c r="G13" s="10" t="s">
        <v>33</v>
      </c>
      <c r="H13" s="12">
        <v>10</v>
      </c>
      <c r="I13" s="12">
        <v>4.5</v>
      </c>
      <c r="J13" s="12">
        <v>10</v>
      </c>
      <c r="K13" s="55">
        <v>24</v>
      </c>
      <c r="L13" s="55">
        <v>29.5</v>
      </c>
      <c r="M13" s="58">
        <f>K13/L13</f>
        <v>0.81355932203389836</v>
      </c>
      <c r="N13" s="16" t="s">
        <v>46</v>
      </c>
    </row>
    <row r="14" spans="1:15" ht="25.5" x14ac:dyDescent="0.2">
      <c r="A14" s="6">
        <v>2</v>
      </c>
      <c r="B14" s="11" t="s">
        <v>47</v>
      </c>
      <c r="C14" s="17" t="s">
        <v>13</v>
      </c>
      <c r="D14" s="62" t="s">
        <v>100</v>
      </c>
      <c r="E14" s="12" t="s">
        <v>39</v>
      </c>
      <c r="F14" s="12">
        <v>10</v>
      </c>
      <c r="G14" s="10" t="s">
        <v>33</v>
      </c>
      <c r="H14" s="6">
        <v>6</v>
      </c>
      <c r="I14" s="6">
        <v>5</v>
      </c>
      <c r="J14" s="6">
        <v>12</v>
      </c>
      <c r="K14" s="13">
        <v>23</v>
      </c>
      <c r="L14" s="55">
        <v>29.5</v>
      </c>
      <c r="M14" s="58">
        <f t="shared" ref="M14:M50" si="0">K14/L14</f>
        <v>0.77966101694915257</v>
      </c>
      <c r="N14" s="14" t="s">
        <v>37</v>
      </c>
    </row>
    <row r="15" spans="1:15" ht="25.5" x14ac:dyDescent="0.2">
      <c r="A15" s="6">
        <v>3</v>
      </c>
      <c r="B15" s="11" t="s">
        <v>40</v>
      </c>
      <c r="C15" s="17" t="s">
        <v>13</v>
      </c>
      <c r="D15" s="62" t="s">
        <v>100</v>
      </c>
      <c r="E15" s="54" t="s">
        <v>65</v>
      </c>
      <c r="F15" s="12">
        <v>10</v>
      </c>
      <c r="G15" s="10" t="s">
        <v>33</v>
      </c>
      <c r="H15" s="6">
        <v>6</v>
      </c>
      <c r="I15" s="6">
        <v>5</v>
      </c>
      <c r="J15" s="6">
        <v>10</v>
      </c>
      <c r="K15" s="13">
        <v>21</v>
      </c>
      <c r="L15" s="55">
        <v>29.5</v>
      </c>
      <c r="M15" s="58">
        <f t="shared" si="0"/>
        <v>0.71186440677966101</v>
      </c>
      <c r="N15" s="14" t="s">
        <v>37</v>
      </c>
    </row>
    <row r="16" spans="1:15" ht="25.5" x14ac:dyDescent="0.2">
      <c r="A16" s="6">
        <v>4</v>
      </c>
      <c r="B16" s="11" t="s">
        <v>57</v>
      </c>
      <c r="C16" s="17" t="s">
        <v>13</v>
      </c>
      <c r="D16" s="62" t="s">
        <v>100</v>
      </c>
      <c r="E16" s="54" t="s">
        <v>65</v>
      </c>
      <c r="F16" s="12">
        <v>10</v>
      </c>
      <c r="G16" s="10" t="s">
        <v>33</v>
      </c>
      <c r="H16" s="6">
        <v>5</v>
      </c>
      <c r="I16" s="6">
        <v>7</v>
      </c>
      <c r="J16" s="6">
        <v>8</v>
      </c>
      <c r="K16" s="13">
        <v>20</v>
      </c>
      <c r="L16" s="55">
        <v>29.5</v>
      </c>
      <c r="M16" s="58">
        <f t="shared" si="0"/>
        <v>0.67796610169491522</v>
      </c>
      <c r="N16" s="14" t="s">
        <v>37</v>
      </c>
    </row>
    <row r="17" spans="1:14" ht="25.5" x14ac:dyDescent="0.2">
      <c r="A17" s="6">
        <v>5</v>
      </c>
      <c r="B17" s="11" t="s">
        <v>45</v>
      </c>
      <c r="C17" s="17" t="s">
        <v>13</v>
      </c>
      <c r="D17" s="62" t="s">
        <v>100</v>
      </c>
      <c r="E17" s="54" t="s">
        <v>65</v>
      </c>
      <c r="F17" s="12">
        <v>10</v>
      </c>
      <c r="G17" s="10" t="s">
        <v>33</v>
      </c>
      <c r="H17" s="6">
        <v>8</v>
      </c>
      <c r="I17" s="6">
        <v>6</v>
      </c>
      <c r="J17" s="6">
        <v>6</v>
      </c>
      <c r="K17" s="13">
        <v>20</v>
      </c>
      <c r="L17" s="55">
        <v>29.5</v>
      </c>
      <c r="M17" s="58">
        <f t="shared" si="0"/>
        <v>0.67796610169491522</v>
      </c>
      <c r="N17" s="14" t="s">
        <v>37</v>
      </c>
    </row>
    <row r="18" spans="1:14" ht="25.5" x14ac:dyDescent="0.2">
      <c r="A18" s="6">
        <v>6</v>
      </c>
      <c r="B18" s="11" t="s">
        <v>52</v>
      </c>
      <c r="C18" s="17" t="s">
        <v>13</v>
      </c>
      <c r="D18" s="62" t="s">
        <v>100</v>
      </c>
      <c r="E18" s="54" t="s">
        <v>65</v>
      </c>
      <c r="F18" s="12">
        <v>10</v>
      </c>
      <c r="G18" s="10" t="s">
        <v>33</v>
      </c>
      <c r="H18" s="6">
        <v>3</v>
      </c>
      <c r="I18" s="6">
        <v>5.5</v>
      </c>
      <c r="J18" s="6">
        <v>10</v>
      </c>
      <c r="K18" s="56">
        <v>18.5</v>
      </c>
      <c r="L18" s="55">
        <v>29.5</v>
      </c>
      <c r="M18" s="58">
        <f t="shared" si="0"/>
        <v>0.6271186440677966</v>
      </c>
      <c r="N18" s="14" t="s">
        <v>37</v>
      </c>
    </row>
    <row r="19" spans="1:14" ht="25.5" x14ac:dyDescent="0.2">
      <c r="A19" s="6">
        <v>7</v>
      </c>
      <c r="B19" s="11" t="s">
        <v>58</v>
      </c>
      <c r="C19" s="17" t="s">
        <v>13</v>
      </c>
      <c r="D19" s="62" t="s">
        <v>100</v>
      </c>
      <c r="E19" s="12" t="s">
        <v>39</v>
      </c>
      <c r="F19" s="12">
        <v>10</v>
      </c>
      <c r="G19" s="10" t="s">
        <v>33</v>
      </c>
      <c r="H19" s="6">
        <v>7</v>
      </c>
      <c r="I19" s="6">
        <v>3.5</v>
      </c>
      <c r="J19" s="6">
        <v>8</v>
      </c>
      <c r="K19" s="56">
        <v>18.5</v>
      </c>
      <c r="L19" s="55">
        <v>29.5</v>
      </c>
      <c r="M19" s="58">
        <f t="shared" si="0"/>
        <v>0.6271186440677966</v>
      </c>
      <c r="N19" s="14" t="s">
        <v>37</v>
      </c>
    </row>
    <row r="20" spans="1:14" ht="25.5" x14ac:dyDescent="0.2">
      <c r="A20" s="6">
        <v>8</v>
      </c>
      <c r="B20" s="11" t="s">
        <v>49</v>
      </c>
      <c r="C20" s="17" t="s">
        <v>13</v>
      </c>
      <c r="D20" s="62" t="s">
        <v>100</v>
      </c>
      <c r="E20" s="12" t="s">
        <v>39</v>
      </c>
      <c r="F20" s="12">
        <v>10</v>
      </c>
      <c r="G20" s="10" t="s">
        <v>33</v>
      </c>
      <c r="H20" s="6">
        <v>6</v>
      </c>
      <c r="I20" s="6">
        <v>4</v>
      </c>
      <c r="J20" s="6">
        <v>8</v>
      </c>
      <c r="K20" s="13">
        <v>18</v>
      </c>
      <c r="L20" s="55">
        <v>29.5</v>
      </c>
      <c r="M20" s="58">
        <f t="shared" si="0"/>
        <v>0.61016949152542377</v>
      </c>
      <c r="N20" s="14" t="s">
        <v>37</v>
      </c>
    </row>
    <row r="21" spans="1:14" ht="25.5" x14ac:dyDescent="0.2">
      <c r="A21" s="6">
        <v>9</v>
      </c>
      <c r="B21" s="11" t="s">
        <v>59</v>
      </c>
      <c r="C21" s="17" t="s">
        <v>13</v>
      </c>
      <c r="D21" s="62" t="s">
        <v>100</v>
      </c>
      <c r="E21" s="54" t="s">
        <v>56</v>
      </c>
      <c r="F21" s="12">
        <v>10</v>
      </c>
      <c r="G21" s="10" t="s">
        <v>33</v>
      </c>
      <c r="H21" s="6">
        <v>4</v>
      </c>
      <c r="I21" s="6">
        <v>5.5</v>
      </c>
      <c r="J21" s="6">
        <v>8</v>
      </c>
      <c r="K21" s="56">
        <v>17.5</v>
      </c>
      <c r="L21" s="55">
        <v>29.5</v>
      </c>
      <c r="M21" s="58">
        <f t="shared" si="0"/>
        <v>0.59322033898305082</v>
      </c>
      <c r="N21" s="14" t="s">
        <v>37</v>
      </c>
    </row>
    <row r="22" spans="1:14" ht="25.5" x14ac:dyDescent="0.2">
      <c r="A22" s="6">
        <v>10</v>
      </c>
      <c r="B22" s="11" t="s">
        <v>60</v>
      </c>
      <c r="C22" s="17" t="s">
        <v>13</v>
      </c>
      <c r="D22" s="62" t="s">
        <v>100</v>
      </c>
      <c r="E22" s="54" t="s">
        <v>56</v>
      </c>
      <c r="F22" s="12">
        <v>10</v>
      </c>
      <c r="G22" s="10" t="s">
        <v>33</v>
      </c>
      <c r="H22" s="6">
        <v>4</v>
      </c>
      <c r="I22" s="6">
        <v>5.5</v>
      </c>
      <c r="J22" s="6">
        <v>8</v>
      </c>
      <c r="K22" s="56">
        <v>17.5</v>
      </c>
      <c r="L22" s="55">
        <v>29.5</v>
      </c>
      <c r="M22" s="58">
        <f t="shared" si="0"/>
        <v>0.59322033898305082</v>
      </c>
      <c r="N22" s="14" t="s">
        <v>37</v>
      </c>
    </row>
    <row r="23" spans="1:14" ht="25.5" x14ac:dyDescent="0.2">
      <c r="A23" s="6">
        <v>11</v>
      </c>
      <c r="B23" s="11" t="s">
        <v>41</v>
      </c>
      <c r="C23" s="17" t="s">
        <v>13</v>
      </c>
      <c r="D23" s="62" t="s">
        <v>100</v>
      </c>
      <c r="E23" s="54" t="s">
        <v>56</v>
      </c>
      <c r="F23" s="12">
        <v>10</v>
      </c>
      <c r="G23" s="10" t="s">
        <v>33</v>
      </c>
      <c r="H23" s="6">
        <v>5</v>
      </c>
      <c r="I23" s="6">
        <v>3</v>
      </c>
      <c r="J23" s="6">
        <v>8</v>
      </c>
      <c r="K23" s="13">
        <v>16</v>
      </c>
      <c r="L23" s="55">
        <v>29.5</v>
      </c>
      <c r="M23" s="58">
        <f t="shared" si="0"/>
        <v>0.5423728813559322</v>
      </c>
      <c r="N23" s="14" t="s">
        <v>37</v>
      </c>
    </row>
    <row r="24" spans="1:14" ht="25.5" x14ac:dyDescent="0.2">
      <c r="A24" s="6">
        <v>12</v>
      </c>
      <c r="B24" s="11" t="s">
        <v>61</v>
      </c>
      <c r="C24" s="17" t="s">
        <v>13</v>
      </c>
      <c r="D24" s="62" t="s">
        <v>100</v>
      </c>
      <c r="E24" s="54" t="s">
        <v>56</v>
      </c>
      <c r="F24" s="12">
        <v>10</v>
      </c>
      <c r="G24" s="10" t="s">
        <v>33</v>
      </c>
      <c r="H24" s="6">
        <v>5</v>
      </c>
      <c r="I24" s="6">
        <v>2.5</v>
      </c>
      <c r="J24" s="6">
        <v>8</v>
      </c>
      <c r="K24" s="56">
        <v>15.5</v>
      </c>
      <c r="L24" s="55">
        <v>29.5</v>
      </c>
      <c r="M24" s="58">
        <f t="shared" si="0"/>
        <v>0.52542372881355937</v>
      </c>
      <c r="N24" s="14" t="s">
        <v>37</v>
      </c>
    </row>
    <row r="25" spans="1:14" ht="25.5" x14ac:dyDescent="0.2">
      <c r="A25" s="6">
        <v>13</v>
      </c>
      <c r="B25" s="11" t="s">
        <v>62</v>
      </c>
      <c r="C25" s="17" t="s">
        <v>13</v>
      </c>
      <c r="D25" s="62" t="s">
        <v>100</v>
      </c>
      <c r="E25" s="54" t="s">
        <v>56</v>
      </c>
      <c r="F25" s="12">
        <v>10</v>
      </c>
      <c r="G25" s="10" t="s">
        <v>33</v>
      </c>
      <c r="H25" s="6">
        <v>4</v>
      </c>
      <c r="I25" s="6">
        <v>5</v>
      </c>
      <c r="J25" s="6">
        <v>6</v>
      </c>
      <c r="K25" s="13">
        <v>15</v>
      </c>
      <c r="L25" s="55">
        <v>29.5</v>
      </c>
      <c r="M25" s="58">
        <f t="shared" si="0"/>
        <v>0.50847457627118642</v>
      </c>
      <c r="N25" s="14" t="s">
        <v>37</v>
      </c>
    </row>
    <row r="26" spans="1:14" ht="25.5" x14ac:dyDescent="0.2">
      <c r="A26" s="6">
        <v>14</v>
      </c>
      <c r="B26" s="11" t="s">
        <v>63</v>
      </c>
      <c r="C26" s="17" t="s">
        <v>13</v>
      </c>
      <c r="D26" s="62" t="s">
        <v>100</v>
      </c>
      <c r="E26" s="54" t="s">
        <v>56</v>
      </c>
      <c r="F26" s="12">
        <v>10</v>
      </c>
      <c r="G26" s="10" t="s">
        <v>33</v>
      </c>
      <c r="H26" s="6">
        <v>5</v>
      </c>
      <c r="I26" s="6">
        <v>4</v>
      </c>
      <c r="J26" s="6">
        <v>6</v>
      </c>
      <c r="K26" s="13">
        <v>15</v>
      </c>
      <c r="L26" s="55">
        <v>29.5</v>
      </c>
      <c r="M26" s="58">
        <f t="shared" si="0"/>
        <v>0.50847457627118642</v>
      </c>
      <c r="N26" s="14" t="s">
        <v>37</v>
      </c>
    </row>
    <row r="27" spans="1:14" ht="25.5" x14ac:dyDescent="0.2">
      <c r="A27" s="6">
        <v>15</v>
      </c>
      <c r="B27" s="11" t="s">
        <v>64</v>
      </c>
      <c r="C27" s="17" t="s">
        <v>13</v>
      </c>
      <c r="D27" s="62" t="s">
        <v>100</v>
      </c>
      <c r="E27" s="54" t="s">
        <v>56</v>
      </c>
      <c r="F27" s="12">
        <v>10</v>
      </c>
      <c r="G27" s="10" t="s">
        <v>33</v>
      </c>
      <c r="H27" s="6">
        <v>5</v>
      </c>
      <c r="I27" s="6">
        <v>2.5</v>
      </c>
      <c r="J27" s="6">
        <v>8</v>
      </c>
      <c r="K27" s="56">
        <v>15.5</v>
      </c>
      <c r="L27" s="55">
        <v>29.5</v>
      </c>
      <c r="M27" s="58">
        <f t="shared" si="0"/>
        <v>0.52542372881355937</v>
      </c>
      <c r="N27" s="14" t="s">
        <v>37</v>
      </c>
    </row>
    <row r="28" spans="1:14" ht="25.5" x14ac:dyDescent="0.2">
      <c r="A28" s="6">
        <v>16</v>
      </c>
      <c r="B28" s="20" t="s">
        <v>66</v>
      </c>
      <c r="C28" s="21" t="s">
        <v>13</v>
      </c>
      <c r="D28" s="62" t="s">
        <v>100</v>
      </c>
      <c r="E28" s="6" t="s">
        <v>39</v>
      </c>
      <c r="F28" s="6">
        <v>10</v>
      </c>
      <c r="G28" s="5" t="s">
        <v>33</v>
      </c>
      <c r="H28" s="6">
        <v>3</v>
      </c>
      <c r="I28" s="6">
        <v>3</v>
      </c>
      <c r="J28" s="6">
        <v>8</v>
      </c>
      <c r="K28" s="13">
        <v>14</v>
      </c>
      <c r="L28" s="55">
        <v>29.5</v>
      </c>
      <c r="M28" s="58">
        <f t="shared" si="0"/>
        <v>0.47457627118644069</v>
      </c>
      <c r="N28" s="14" t="s">
        <v>32</v>
      </c>
    </row>
    <row r="29" spans="1:14" ht="25.5" x14ac:dyDescent="0.2">
      <c r="A29" s="6">
        <v>17</v>
      </c>
      <c r="B29" s="20" t="s">
        <v>43</v>
      </c>
      <c r="C29" s="21" t="s">
        <v>13</v>
      </c>
      <c r="D29" s="62" t="s">
        <v>100</v>
      </c>
      <c r="E29" s="6" t="s">
        <v>39</v>
      </c>
      <c r="F29" s="6">
        <v>10</v>
      </c>
      <c r="G29" s="5" t="s">
        <v>33</v>
      </c>
      <c r="H29" s="6">
        <v>8</v>
      </c>
      <c r="I29" s="6">
        <v>5</v>
      </c>
      <c r="J29" s="6">
        <v>0</v>
      </c>
      <c r="K29" s="13">
        <v>13</v>
      </c>
      <c r="L29" s="55">
        <v>29.5</v>
      </c>
      <c r="M29" s="58">
        <f t="shared" si="0"/>
        <v>0.44067796610169491</v>
      </c>
      <c r="N29" s="14" t="s">
        <v>32</v>
      </c>
    </row>
    <row r="30" spans="1:14" ht="25.5" x14ac:dyDescent="0.2">
      <c r="A30" s="6">
        <v>18</v>
      </c>
      <c r="B30" s="20" t="s">
        <v>69</v>
      </c>
      <c r="C30" s="21" t="s">
        <v>13</v>
      </c>
      <c r="D30" s="62" t="s">
        <v>100</v>
      </c>
      <c r="E30" s="57" t="s">
        <v>56</v>
      </c>
      <c r="F30" s="6">
        <v>10</v>
      </c>
      <c r="G30" s="5" t="s">
        <v>33</v>
      </c>
      <c r="H30" s="81">
        <v>6</v>
      </c>
      <c r="I30" s="81">
        <v>4.5</v>
      </c>
      <c r="J30" s="81">
        <v>2</v>
      </c>
      <c r="K30" s="82">
        <v>12.5</v>
      </c>
      <c r="L30" s="55">
        <v>29.5</v>
      </c>
      <c r="M30" s="58">
        <f>K30/L30</f>
        <v>0.42372881355932202</v>
      </c>
      <c r="N30" s="14" t="s">
        <v>32</v>
      </c>
    </row>
    <row r="31" spans="1:14" ht="25.5" x14ac:dyDescent="0.2">
      <c r="A31" s="6">
        <v>19</v>
      </c>
      <c r="B31" s="20" t="s">
        <v>70</v>
      </c>
      <c r="C31" s="21" t="s">
        <v>13</v>
      </c>
      <c r="D31" s="62" t="s">
        <v>100</v>
      </c>
      <c r="E31" s="6" t="s">
        <v>39</v>
      </c>
      <c r="F31" s="6">
        <v>10</v>
      </c>
      <c r="G31" s="5" t="s">
        <v>33</v>
      </c>
      <c r="H31" s="81">
        <v>4</v>
      </c>
      <c r="I31" s="81">
        <v>4.5</v>
      </c>
      <c r="J31" s="81">
        <v>4</v>
      </c>
      <c r="K31" s="82">
        <v>12.5</v>
      </c>
      <c r="L31" s="55">
        <v>29.5</v>
      </c>
      <c r="M31" s="58">
        <f t="shared" si="0"/>
        <v>0.42372881355932202</v>
      </c>
      <c r="N31" s="14" t="s">
        <v>32</v>
      </c>
    </row>
    <row r="32" spans="1:14" ht="25.5" x14ac:dyDescent="0.2">
      <c r="A32" s="6">
        <v>20</v>
      </c>
      <c r="B32" s="20" t="s">
        <v>38</v>
      </c>
      <c r="C32" s="21" t="s">
        <v>13</v>
      </c>
      <c r="D32" s="62" t="s">
        <v>100</v>
      </c>
      <c r="E32" s="57" t="s">
        <v>65</v>
      </c>
      <c r="F32" s="6">
        <v>10</v>
      </c>
      <c r="G32" s="5" t="s">
        <v>33</v>
      </c>
      <c r="H32" s="81">
        <v>4</v>
      </c>
      <c r="I32" s="81">
        <v>4.5</v>
      </c>
      <c r="J32" s="81">
        <v>4</v>
      </c>
      <c r="K32" s="82">
        <v>12.5</v>
      </c>
      <c r="L32" s="55">
        <v>29.5</v>
      </c>
      <c r="M32" s="58">
        <f t="shared" si="0"/>
        <v>0.42372881355932202</v>
      </c>
      <c r="N32" s="14" t="s">
        <v>32</v>
      </c>
    </row>
    <row r="33" spans="1:14" ht="25.5" x14ac:dyDescent="0.2">
      <c r="A33" s="6">
        <v>21</v>
      </c>
      <c r="B33" s="20" t="s">
        <v>42</v>
      </c>
      <c r="C33" s="21" t="s">
        <v>13</v>
      </c>
      <c r="D33" s="62" t="s">
        <v>100</v>
      </c>
      <c r="E33" s="57" t="s">
        <v>65</v>
      </c>
      <c r="F33" s="6">
        <v>10</v>
      </c>
      <c r="G33" s="5" t="s">
        <v>33</v>
      </c>
      <c r="H33" s="81">
        <v>4</v>
      </c>
      <c r="I33" s="81">
        <v>4</v>
      </c>
      <c r="J33" s="81">
        <v>2</v>
      </c>
      <c r="K33" s="82">
        <v>12</v>
      </c>
      <c r="L33" s="55">
        <v>29.5</v>
      </c>
      <c r="M33" s="58">
        <f t="shared" si="0"/>
        <v>0.40677966101694918</v>
      </c>
      <c r="N33" s="14" t="s">
        <v>32</v>
      </c>
    </row>
    <row r="34" spans="1:14" ht="25.5" x14ac:dyDescent="0.2">
      <c r="A34" s="6">
        <v>22</v>
      </c>
      <c r="B34" s="20" t="s">
        <v>71</v>
      </c>
      <c r="C34" s="21" t="s">
        <v>13</v>
      </c>
      <c r="D34" s="62" t="s">
        <v>100</v>
      </c>
      <c r="E34" s="57" t="s">
        <v>56</v>
      </c>
      <c r="F34" s="6">
        <v>10</v>
      </c>
      <c r="G34" s="5" t="s">
        <v>33</v>
      </c>
      <c r="H34" s="81">
        <v>5</v>
      </c>
      <c r="I34" s="81">
        <v>5</v>
      </c>
      <c r="J34" s="81">
        <v>2</v>
      </c>
      <c r="K34" s="82">
        <v>12</v>
      </c>
      <c r="L34" s="55">
        <v>29.5</v>
      </c>
      <c r="M34" s="58">
        <f t="shared" si="0"/>
        <v>0.40677966101694918</v>
      </c>
      <c r="N34" s="14" t="s">
        <v>32</v>
      </c>
    </row>
    <row r="35" spans="1:14" ht="25.5" x14ac:dyDescent="0.2">
      <c r="A35" s="6">
        <v>23</v>
      </c>
      <c r="B35" s="20" t="s">
        <v>44</v>
      </c>
      <c r="C35" s="21" t="s">
        <v>13</v>
      </c>
      <c r="D35" s="62" t="s">
        <v>100</v>
      </c>
      <c r="E35" s="57" t="s">
        <v>56</v>
      </c>
      <c r="F35" s="6">
        <v>10</v>
      </c>
      <c r="G35" s="5" t="s">
        <v>33</v>
      </c>
      <c r="H35" s="81">
        <v>5</v>
      </c>
      <c r="I35" s="81">
        <v>3</v>
      </c>
      <c r="J35" s="81">
        <v>4</v>
      </c>
      <c r="K35" s="82">
        <v>12</v>
      </c>
      <c r="L35" s="55">
        <v>29.5</v>
      </c>
      <c r="M35" s="58">
        <f t="shared" si="0"/>
        <v>0.40677966101694918</v>
      </c>
      <c r="N35" s="14" t="s">
        <v>32</v>
      </c>
    </row>
    <row r="36" spans="1:14" ht="25.5" x14ac:dyDescent="0.2">
      <c r="A36" s="6">
        <v>24</v>
      </c>
      <c r="B36" s="20" t="s">
        <v>72</v>
      </c>
      <c r="C36" s="21" t="s">
        <v>13</v>
      </c>
      <c r="D36" s="62" t="s">
        <v>100</v>
      </c>
      <c r="E36" s="57" t="s">
        <v>56</v>
      </c>
      <c r="F36" s="6">
        <v>10</v>
      </c>
      <c r="G36" s="5" t="s">
        <v>33</v>
      </c>
      <c r="H36" s="81">
        <v>4</v>
      </c>
      <c r="I36" s="81">
        <v>3.5</v>
      </c>
      <c r="J36" s="81">
        <v>4</v>
      </c>
      <c r="K36" s="82">
        <v>11.5</v>
      </c>
      <c r="L36" s="55">
        <v>29.5</v>
      </c>
      <c r="M36" s="58">
        <f t="shared" si="0"/>
        <v>0.38983050847457629</v>
      </c>
      <c r="N36" s="14" t="s">
        <v>32</v>
      </c>
    </row>
    <row r="37" spans="1:14" ht="25.5" x14ac:dyDescent="0.2">
      <c r="A37" s="6">
        <v>25</v>
      </c>
      <c r="B37" s="20" t="s">
        <v>68</v>
      </c>
      <c r="C37" s="21" t="s">
        <v>13</v>
      </c>
      <c r="D37" s="62" t="s">
        <v>100</v>
      </c>
      <c r="E37" s="57" t="s">
        <v>65</v>
      </c>
      <c r="F37" s="6">
        <v>10</v>
      </c>
      <c r="G37" s="5" t="s">
        <v>25</v>
      </c>
      <c r="H37" s="81">
        <v>5</v>
      </c>
      <c r="I37" s="81">
        <v>4.5</v>
      </c>
      <c r="J37" s="81">
        <v>2</v>
      </c>
      <c r="K37" s="82">
        <v>11.5</v>
      </c>
      <c r="L37" s="55">
        <v>29.5</v>
      </c>
      <c r="M37" s="58">
        <f t="shared" si="0"/>
        <v>0.38983050847457629</v>
      </c>
      <c r="N37" s="14" t="s">
        <v>32</v>
      </c>
    </row>
    <row r="38" spans="1:14" ht="25.5" x14ac:dyDescent="0.2">
      <c r="A38" s="6">
        <v>26</v>
      </c>
      <c r="B38" s="20" t="s">
        <v>67</v>
      </c>
      <c r="C38" s="21" t="s">
        <v>13</v>
      </c>
      <c r="D38" s="62" t="s">
        <v>100</v>
      </c>
      <c r="E38" s="57" t="s">
        <v>65</v>
      </c>
      <c r="F38" s="6">
        <v>10</v>
      </c>
      <c r="G38" s="5" t="s">
        <v>25</v>
      </c>
      <c r="H38" s="81">
        <v>3</v>
      </c>
      <c r="I38" s="81">
        <v>4.5</v>
      </c>
      <c r="J38" s="81">
        <v>4</v>
      </c>
      <c r="K38" s="82">
        <v>11.5</v>
      </c>
      <c r="L38" s="55">
        <v>29.5</v>
      </c>
      <c r="M38" s="58">
        <f t="shared" si="0"/>
        <v>0.38983050847457629</v>
      </c>
      <c r="N38" s="14" t="s">
        <v>32</v>
      </c>
    </row>
    <row r="39" spans="1:14" ht="25.5" x14ac:dyDescent="0.2">
      <c r="A39" s="6">
        <v>27</v>
      </c>
      <c r="B39" s="20" t="s">
        <v>73</v>
      </c>
      <c r="C39" s="21" t="s">
        <v>13</v>
      </c>
      <c r="D39" s="62" t="s">
        <v>100</v>
      </c>
      <c r="E39" s="57" t="s">
        <v>56</v>
      </c>
      <c r="F39" s="6">
        <v>10</v>
      </c>
      <c r="G39" s="5" t="s">
        <v>33</v>
      </c>
      <c r="H39" s="81">
        <v>4</v>
      </c>
      <c r="I39" s="81">
        <v>5</v>
      </c>
      <c r="J39" s="81">
        <v>2</v>
      </c>
      <c r="K39" s="82">
        <v>11</v>
      </c>
      <c r="L39" s="55">
        <v>29.5</v>
      </c>
      <c r="M39" s="58">
        <f t="shared" si="0"/>
        <v>0.3728813559322034</v>
      </c>
      <c r="N39" s="14" t="s">
        <v>32</v>
      </c>
    </row>
    <row r="40" spans="1:14" ht="25.5" x14ac:dyDescent="0.2">
      <c r="A40" s="6">
        <v>28</v>
      </c>
      <c r="B40" s="20" t="s">
        <v>76</v>
      </c>
      <c r="C40" s="21" t="s">
        <v>13</v>
      </c>
      <c r="D40" s="62" t="s">
        <v>100</v>
      </c>
      <c r="E40" s="57" t="s">
        <v>56</v>
      </c>
      <c r="F40" s="6">
        <v>10</v>
      </c>
      <c r="G40" s="5" t="s">
        <v>33</v>
      </c>
      <c r="H40" s="81">
        <v>3</v>
      </c>
      <c r="I40" s="81">
        <v>5.5</v>
      </c>
      <c r="J40" s="81">
        <v>2</v>
      </c>
      <c r="K40" s="82">
        <v>10.5</v>
      </c>
      <c r="L40" s="55">
        <v>29.5</v>
      </c>
      <c r="M40" s="58">
        <f t="shared" si="0"/>
        <v>0.3559322033898305</v>
      </c>
      <c r="N40" s="14" t="s">
        <v>32</v>
      </c>
    </row>
    <row r="41" spans="1:14" ht="25.5" x14ac:dyDescent="0.2">
      <c r="A41" s="6">
        <v>29</v>
      </c>
      <c r="B41" s="20" t="s">
        <v>77</v>
      </c>
      <c r="C41" s="21" t="s">
        <v>13</v>
      </c>
      <c r="D41" s="62" t="s">
        <v>100</v>
      </c>
      <c r="E41" s="57" t="s">
        <v>65</v>
      </c>
      <c r="F41" s="6">
        <v>10</v>
      </c>
      <c r="G41" s="5" t="str">
        <f t="shared" ref="G41:G44" si="1">$G$37</f>
        <v>Мурайкина Татьяна Валерьевна</v>
      </c>
      <c r="H41" s="81">
        <v>1</v>
      </c>
      <c r="I41" s="81">
        <v>3.5</v>
      </c>
      <c r="J41" s="81">
        <v>4</v>
      </c>
      <c r="K41" s="82">
        <v>10.5</v>
      </c>
      <c r="L41" s="55">
        <v>29.5</v>
      </c>
      <c r="M41" s="58">
        <f t="shared" si="0"/>
        <v>0.3559322033898305</v>
      </c>
      <c r="N41" s="14" t="s">
        <v>32</v>
      </c>
    </row>
    <row r="42" spans="1:14" ht="25.5" x14ac:dyDescent="0.2">
      <c r="A42" s="6">
        <v>30</v>
      </c>
      <c r="B42" s="20" t="s">
        <v>74</v>
      </c>
      <c r="C42" s="21" t="s">
        <v>13</v>
      </c>
      <c r="D42" s="62" t="s">
        <v>100</v>
      </c>
      <c r="E42" s="57" t="s">
        <v>65</v>
      </c>
      <c r="F42" s="6">
        <v>10</v>
      </c>
      <c r="G42" s="5" t="str">
        <f t="shared" si="1"/>
        <v>Мурайкина Татьяна Валерьевна</v>
      </c>
      <c r="H42" s="81">
        <v>6</v>
      </c>
      <c r="I42" s="81">
        <v>4</v>
      </c>
      <c r="J42" s="81">
        <v>0</v>
      </c>
      <c r="K42" s="82">
        <v>10</v>
      </c>
      <c r="L42" s="55">
        <v>29.5</v>
      </c>
      <c r="M42" s="58">
        <f t="shared" si="0"/>
        <v>0.33898305084745761</v>
      </c>
      <c r="N42" s="14" t="s">
        <v>32</v>
      </c>
    </row>
    <row r="43" spans="1:14" ht="25.5" x14ac:dyDescent="0.2">
      <c r="A43" s="6">
        <v>31</v>
      </c>
      <c r="B43" s="20" t="s">
        <v>78</v>
      </c>
      <c r="C43" s="21" t="s">
        <v>13</v>
      </c>
      <c r="D43" s="62" t="s">
        <v>100</v>
      </c>
      <c r="E43" s="57" t="s">
        <v>65</v>
      </c>
      <c r="F43" s="6">
        <v>10</v>
      </c>
      <c r="G43" s="5" t="str">
        <f t="shared" si="1"/>
        <v>Мурайкина Татьяна Валерьевна</v>
      </c>
      <c r="H43" s="81">
        <v>3</v>
      </c>
      <c r="I43" s="81">
        <v>4.5</v>
      </c>
      <c r="J43" s="81">
        <v>2</v>
      </c>
      <c r="K43" s="82">
        <v>9.5</v>
      </c>
      <c r="L43" s="55">
        <v>29.5</v>
      </c>
      <c r="M43" s="58">
        <f t="shared" si="0"/>
        <v>0.32203389830508472</v>
      </c>
      <c r="N43" s="14" t="s">
        <v>32</v>
      </c>
    </row>
    <row r="44" spans="1:14" ht="25.5" x14ac:dyDescent="0.2">
      <c r="A44" s="6">
        <v>32</v>
      </c>
      <c r="B44" s="20" t="s">
        <v>79</v>
      </c>
      <c r="C44" s="21" t="s">
        <v>13</v>
      </c>
      <c r="D44" s="62" t="s">
        <v>100</v>
      </c>
      <c r="E44" s="57" t="s">
        <v>65</v>
      </c>
      <c r="F44" s="6">
        <v>10</v>
      </c>
      <c r="G44" s="5" t="str">
        <f t="shared" si="1"/>
        <v>Мурайкина Татьяна Валерьевна</v>
      </c>
      <c r="H44" s="81">
        <v>3</v>
      </c>
      <c r="I44" s="81">
        <v>4.5</v>
      </c>
      <c r="J44" s="81">
        <v>2</v>
      </c>
      <c r="K44" s="82">
        <v>9.5</v>
      </c>
      <c r="L44" s="55">
        <v>29.5</v>
      </c>
      <c r="M44" s="58">
        <f>K44/L44</f>
        <v>0.32203389830508472</v>
      </c>
      <c r="N44" s="14" t="s">
        <v>32</v>
      </c>
    </row>
    <row r="45" spans="1:14" ht="25.5" x14ac:dyDescent="0.2">
      <c r="A45" s="6">
        <v>33</v>
      </c>
      <c r="B45" s="20" t="s">
        <v>40</v>
      </c>
      <c r="C45" s="21" t="s">
        <v>13</v>
      </c>
      <c r="D45" s="62" t="s">
        <v>100</v>
      </c>
      <c r="E45" s="57" t="s">
        <v>39</v>
      </c>
      <c r="F45" s="6">
        <v>10</v>
      </c>
      <c r="G45" s="5" t="s">
        <v>33</v>
      </c>
      <c r="H45" s="81">
        <v>2</v>
      </c>
      <c r="I45" s="81">
        <v>3</v>
      </c>
      <c r="J45" s="81">
        <v>4</v>
      </c>
      <c r="K45" s="82">
        <v>9</v>
      </c>
      <c r="L45" s="55">
        <v>29.5</v>
      </c>
      <c r="M45" s="58">
        <f t="shared" si="0"/>
        <v>0.30508474576271188</v>
      </c>
      <c r="N45" s="14" t="s">
        <v>32</v>
      </c>
    </row>
    <row r="46" spans="1:14" ht="25.5" x14ac:dyDescent="0.2">
      <c r="A46" s="6">
        <v>34</v>
      </c>
      <c r="B46" s="20" t="s">
        <v>75</v>
      </c>
      <c r="C46" s="21" t="s">
        <v>13</v>
      </c>
      <c r="D46" s="62" t="s">
        <v>100</v>
      </c>
      <c r="E46" s="57" t="s">
        <v>65</v>
      </c>
      <c r="F46" s="6">
        <v>10</v>
      </c>
      <c r="G46" s="5" t="str">
        <f>$G$37</f>
        <v>Мурайкина Татьяна Валерьевна</v>
      </c>
      <c r="H46" s="81">
        <v>5</v>
      </c>
      <c r="I46" s="81">
        <v>4</v>
      </c>
      <c r="J46" s="81">
        <v>0</v>
      </c>
      <c r="K46" s="82">
        <v>9</v>
      </c>
      <c r="L46" s="55">
        <v>29.5</v>
      </c>
      <c r="M46" s="58">
        <f t="shared" si="0"/>
        <v>0.30508474576271188</v>
      </c>
      <c r="N46" s="14" t="s">
        <v>32</v>
      </c>
    </row>
    <row r="47" spans="1:14" ht="25.5" x14ac:dyDescent="0.2">
      <c r="A47" s="6">
        <v>35</v>
      </c>
      <c r="B47" s="20" t="s">
        <v>77</v>
      </c>
      <c r="C47" s="21" t="s">
        <v>13</v>
      </c>
      <c r="D47" s="62" t="s">
        <v>100</v>
      </c>
      <c r="E47" s="57" t="s">
        <v>65</v>
      </c>
      <c r="F47" s="6">
        <v>10</v>
      </c>
      <c r="G47" s="5" t="str">
        <f>$G$45</f>
        <v>Коновалова Надежда Александровна</v>
      </c>
      <c r="H47" s="81">
        <v>2</v>
      </c>
      <c r="I47" s="81">
        <v>4.5</v>
      </c>
      <c r="J47" s="81">
        <v>2</v>
      </c>
      <c r="K47" s="82">
        <v>8.5</v>
      </c>
      <c r="L47" s="55">
        <v>29.5</v>
      </c>
      <c r="M47" s="58">
        <f t="shared" si="0"/>
        <v>0.28813559322033899</v>
      </c>
      <c r="N47" s="14" t="s">
        <v>32</v>
      </c>
    </row>
    <row r="48" spans="1:14" ht="25.5" x14ac:dyDescent="0.2">
      <c r="A48" s="6">
        <v>36</v>
      </c>
      <c r="B48" s="20" t="s">
        <v>81</v>
      </c>
      <c r="C48" s="21" t="s">
        <v>13</v>
      </c>
      <c r="D48" s="62" t="s">
        <v>100</v>
      </c>
      <c r="E48" s="57" t="s">
        <v>65</v>
      </c>
      <c r="F48" s="6">
        <v>10</v>
      </c>
      <c r="G48" s="5" t="str">
        <f t="shared" ref="G48:G49" si="2">$G$37</f>
        <v>Мурайкина Татьяна Валерьевна</v>
      </c>
      <c r="H48" s="81">
        <v>3</v>
      </c>
      <c r="I48" s="81">
        <v>3.5</v>
      </c>
      <c r="J48" s="81">
        <v>2</v>
      </c>
      <c r="K48" s="82">
        <v>8.5</v>
      </c>
      <c r="L48" s="55">
        <v>29.5</v>
      </c>
      <c r="M48" s="58">
        <f t="shared" si="0"/>
        <v>0.28813559322033899</v>
      </c>
      <c r="N48" s="14" t="s">
        <v>32</v>
      </c>
    </row>
    <row r="49" spans="1:14" ht="25.5" x14ac:dyDescent="0.2">
      <c r="A49" s="6">
        <v>37</v>
      </c>
      <c r="B49" s="20" t="s">
        <v>80</v>
      </c>
      <c r="C49" s="21" t="s">
        <v>13</v>
      </c>
      <c r="D49" s="62" t="s">
        <v>100</v>
      </c>
      <c r="E49" s="57" t="s">
        <v>65</v>
      </c>
      <c r="F49" s="6">
        <v>10</v>
      </c>
      <c r="G49" s="5" t="str">
        <f t="shared" si="2"/>
        <v>Мурайкина Татьяна Валерьевна</v>
      </c>
      <c r="H49" s="81">
        <v>5</v>
      </c>
      <c r="I49" s="81">
        <v>3</v>
      </c>
      <c r="J49" s="81">
        <v>0</v>
      </c>
      <c r="K49" s="82">
        <v>8</v>
      </c>
      <c r="L49" s="55">
        <v>29.5</v>
      </c>
      <c r="M49" s="58">
        <f t="shared" si="0"/>
        <v>0.2711864406779661</v>
      </c>
      <c r="N49" s="14" t="s">
        <v>32</v>
      </c>
    </row>
    <row r="50" spans="1:14" ht="25.5" x14ac:dyDescent="0.2">
      <c r="A50" s="6">
        <v>38</v>
      </c>
      <c r="B50" s="20" t="s">
        <v>82</v>
      </c>
      <c r="C50" s="21" t="s">
        <v>13</v>
      </c>
      <c r="D50" s="62" t="s">
        <v>100</v>
      </c>
      <c r="E50" s="57" t="s">
        <v>56</v>
      </c>
      <c r="F50" s="6">
        <v>10</v>
      </c>
      <c r="G50" s="5" t="str">
        <f>$G$45</f>
        <v>Коновалова Надежда Александровна</v>
      </c>
      <c r="H50" s="81">
        <v>3</v>
      </c>
      <c r="I50" s="81">
        <v>4.5</v>
      </c>
      <c r="J50" s="81">
        <v>0</v>
      </c>
      <c r="K50" s="82">
        <v>7.5</v>
      </c>
      <c r="L50" s="55">
        <v>29.5</v>
      </c>
      <c r="M50" s="58">
        <f t="shared" si="0"/>
        <v>0.25423728813559321</v>
      </c>
      <c r="N50" s="14" t="s">
        <v>32</v>
      </c>
    </row>
  </sheetData>
  <sortState ref="A12:O28">
    <sortCondition descending="1" ref="K18"/>
  </sortState>
  <mergeCells count="8">
    <mergeCell ref="A10:K10"/>
    <mergeCell ref="A4:K4"/>
    <mergeCell ref="A2:N2"/>
    <mergeCell ref="A6:K6"/>
    <mergeCell ref="A7:K7"/>
    <mergeCell ref="A8:I8"/>
    <mergeCell ref="A9:K9"/>
    <mergeCell ref="A5:O5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="80" zoomScaleNormal="80" workbookViewId="0">
      <selection activeCell="D31" sqref="D31"/>
    </sheetView>
  </sheetViews>
  <sheetFormatPr defaultRowHeight="12" x14ac:dyDescent="0.2"/>
  <cols>
    <col min="3" max="3" width="14.5" bestFit="1" customWidth="1"/>
    <col min="4" max="4" width="43.6640625" customWidth="1"/>
    <col min="5" max="5" width="12.5" style="36" bestFit="1" customWidth="1"/>
    <col min="6" max="6" width="12.6640625" style="36" bestFit="1" customWidth="1"/>
    <col min="7" max="7" width="33.1640625" customWidth="1"/>
    <col min="8" max="10" width="13" customWidth="1"/>
    <col min="11" max="11" width="12.1640625" customWidth="1"/>
    <col min="12" max="12" width="21.5" customWidth="1"/>
    <col min="13" max="13" width="19.33203125" bestFit="1" customWidth="1"/>
    <col min="14" max="14" width="16" customWidth="1"/>
  </cols>
  <sheetData>
    <row r="1" spans="1:15" ht="15" customHeight="1" x14ac:dyDescent="0.2"/>
    <row r="2" spans="1:15" ht="15" x14ac:dyDescent="0.2">
      <c r="A2" s="78" t="s">
        <v>146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</row>
    <row r="3" spans="1:15" ht="14.25" customHeight="1" x14ac:dyDescent="0.2">
      <c r="C3" s="24"/>
      <c r="D3" s="24"/>
    </row>
    <row r="4" spans="1:15" ht="14.25" customHeight="1" x14ac:dyDescent="0.2">
      <c r="A4" s="77" t="s">
        <v>136</v>
      </c>
      <c r="B4" s="77"/>
      <c r="C4" s="77"/>
      <c r="D4" s="77"/>
      <c r="E4" s="77"/>
      <c r="F4" s="77"/>
      <c r="G4" s="77"/>
      <c r="H4" s="77"/>
      <c r="I4" s="77"/>
      <c r="J4" s="77"/>
    </row>
    <row r="5" spans="1:15" ht="15" customHeight="1" x14ac:dyDescent="0.2">
      <c r="A5" s="72" t="s">
        <v>132</v>
      </c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</row>
    <row r="6" spans="1:15" ht="15" customHeight="1" x14ac:dyDescent="0.25">
      <c r="A6" s="73" t="s">
        <v>137</v>
      </c>
      <c r="B6" s="73"/>
      <c r="C6" s="73"/>
      <c r="D6" s="73"/>
      <c r="E6" s="73"/>
      <c r="F6" s="73"/>
      <c r="G6" s="73"/>
      <c r="H6" s="73"/>
      <c r="I6" s="73"/>
      <c r="J6" s="73"/>
    </row>
    <row r="7" spans="1:15" ht="14.25" customHeight="1" x14ac:dyDescent="0.2">
      <c r="A7" s="75" t="s">
        <v>50</v>
      </c>
      <c r="B7" s="75"/>
      <c r="C7" s="75"/>
      <c r="D7" s="75"/>
      <c r="E7" s="75"/>
      <c r="F7" s="75"/>
      <c r="G7" s="75"/>
      <c r="H7" s="75"/>
      <c r="I7" s="75"/>
      <c r="J7" s="75"/>
    </row>
    <row r="8" spans="1:15" ht="14.25" customHeight="1" x14ac:dyDescent="0.2">
      <c r="A8" s="75" t="s">
        <v>51</v>
      </c>
      <c r="B8" s="75"/>
      <c r="C8" s="75"/>
      <c r="D8" s="75"/>
      <c r="E8" s="75"/>
      <c r="F8" s="75"/>
      <c r="G8" s="75"/>
      <c r="H8" s="75"/>
      <c r="I8" s="1"/>
      <c r="J8" s="1"/>
    </row>
    <row r="9" spans="1:15" ht="14.25" customHeight="1" x14ac:dyDescent="0.2">
      <c r="A9" s="75" t="s">
        <v>33</v>
      </c>
      <c r="B9" s="76"/>
      <c r="C9" s="76"/>
      <c r="D9" s="76"/>
      <c r="E9" s="76"/>
      <c r="F9" s="76"/>
      <c r="G9" s="76"/>
      <c r="H9" s="76"/>
      <c r="I9" s="76"/>
      <c r="J9" s="76"/>
    </row>
    <row r="10" spans="1:15" ht="15" x14ac:dyDescent="0.2">
      <c r="A10" s="75" t="s">
        <v>25</v>
      </c>
      <c r="B10" s="76"/>
      <c r="C10" s="76"/>
      <c r="D10" s="76"/>
      <c r="E10" s="76"/>
      <c r="F10" s="76"/>
      <c r="G10" s="76"/>
      <c r="H10" s="76"/>
      <c r="I10" s="76"/>
      <c r="J10" s="76"/>
      <c r="M10" s="2"/>
      <c r="N10" s="2"/>
    </row>
    <row r="11" spans="1:15" s="35" customFormat="1" ht="13.5" thickBot="1" x14ac:dyDescent="0.25">
      <c r="A11" s="2"/>
      <c r="B11" s="2"/>
      <c r="C11" s="3"/>
      <c r="D11" s="2"/>
      <c r="E11" s="39"/>
      <c r="F11" s="39"/>
      <c r="G11" s="2"/>
      <c r="H11" s="2"/>
      <c r="I11" s="2"/>
      <c r="J11" s="2"/>
      <c r="K11" s="2"/>
      <c r="L11" s="2"/>
    </row>
    <row r="12" spans="1:15" s="35" customFormat="1" ht="51.75" thickBot="1" x14ac:dyDescent="0.25">
      <c r="A12" s="30" t="s">
        <v>0</v>
      </c>
      <c r="B12" s="31" t="s">
        <v>1</v>
      </c>
      <c r="C12" s="32" t="s">
        <v>12</v>
      </c>
      <c r="D12" s="32" t="s">
        <v>2</v>
      </c>
      <c r="E12" s="33" t="s">
        <v>14</v>
      </c>
      <c r="F12" s="33" t="s">
        <v>15</v>
      </c>
      <c r="G12" s="32" t="s">
        <v>3</v>
      </c>
      <c r="H12" s="34" t="s">
        <v>8</v>
      </c>
      <c r="I12" s="32" t="s">
        <v>9</v>
      </c>
      <c r="J12" s="32" t="s">
        <v>10</v>
      </c>
      <c r="K12" s="32" t="s">
        <v>4</v>
      </c>
      <c r="L12" s="32" t="s">
        <v>5</v>
      </c>
      <c r="M12" s="32" t="s">
        <v>6</v>
      </c>
      <c r="N12" s="30" t="s">
        <v>11</v>
      </c>
    </row>
    <row r="13" spans="1:15" s="35" customFormat="1" ht="25.5" x14ac:dyDescent="0.2">
      <c r="A13" s="40">
        <v>1</v>
      </c>
      <c r="B13" s="42" t="s">
        <v>54</v>
      </c>
      <c r="C13" s="37" t="s">
        <v>13</v>
      </c>
      <c r="D13" s="62" t="s">
        <v>100</v>
      </c>
      <c r="E13" s="49" t="s">
        <v>53</v>
      </c>
      <c r="F13" s="40">
        <v>11</v>
      </c>
      <c r="G13" s="50" t="s">
        <v>33</v>
      </c>
      <c r="H13" s="40">
        <v>10</v>
      </c>
      <c r="I13" s="41">
        <v>7.5</v>
      </c>
      <c r="J13" s="40">
        <v>8</v>
      </c>
      <c r="K13" s="43">
        <v>25.5</v>
      </c>
      <c r="L13" s="51">
        <v>29.5</v>
      </c>
      <c r="M13" s="52">
        <f>K13/L13</f>
        <v>0.86440677966101698</v>
      </c>
      <c r="N13" s="44" t="s">
        <v>46</v>
      </c>
    </row>
    <row r="14" spans="1:15" s="35" customFormat="1" ht="25.5" x14ac:dyDescent="0.2">
      <c r="A14" s="41">
        <v>2</v>
      </c>
      <c r="B14" s="42" t="s">
        <v>31</v>
      </c>
      <c r="C14" s="38" t="s">
        <v>13</v>
      </c>
      <c r="D14" s="62" t="s">
        <v>100</v>
      </c>
      <c r="E14" s="49" t="s">
        <v>53</v>
      </c>
      <c r="F14" s="40">
        <v>11</v>
      </c>
      <c r="G14" s="50" t="s">
        <v>33</v>
      </c>
      <c r="H14" s="41">
        <v>10</v>
      </c>
      <c r="I14" s="41">
        <v>7</v>
      </c>
      <c r="J14" s="41">
        <v>8</v>
      </c>
      <c r="K14" s="45">
        <v>25</v>
      </c>
      <c r="L14" s="51">
        <v>29.5</v>
      </c>
      <c r="M14" s="52">
        <f t="shared" ref="M14:M25" si="0">K14/L14</f>
        <v>0.84745762711864403</v>
      </c>
      <c r="N14" s="44" t="s">
        <v>37</v>
      </c>
    </row>
    <row r="15" spans="1:15" s="35" customFormat="1" ht="25.5" x14ac:dyDescent="0.2">
      <c r="A15" s="41">
        <v>3</v>
      </c>
      <c r="B15" s="42" t="s">
        <v>24</v>
      </c>
      <c r="C15" s="38" t="s">
        <v>13</v>
      </c>
      <c r="D15" s="62" t="s">
        <v>100</v>
      </c>
      <c r="E15" s="49" t="s">
        <v>53</v>
      </c>
      <c r="F15" s="40">
        <v>11</v>
      </c>
      <c r="G15" s="50" t="s">
        <v>33</v>
      </c>
      <c r="H15" s="41">
        <v>10</v>
      </c>
      <c r="I15" s="41">
        <v>7.5</v>
      </c>
      <c r="J15" s="41">
        <v>6</v>
      </c>
      <c r="K15" s="53">
        <v>23.5</v>
      </c>
      <c r="L15" s="51">
        <v>29.5</v>
      </c>
      <c r="M15" s="52">
        <f t="shared" si="0"/>
        <v>0.79661016949152541</v>
      </c>
      <c r="N15" s="46" t="s">
        <v>37</v>
      </c>
    </row>
    <row r="16" spans="1:15" s="35" customFormat="1" ht="25.5" x14ac:dyDescent="0.2">
      <c r="A16" s="41">
        <v>4</v>
      </c>
      <c r="B16" s="42" t="s">
        <v>55</v>
      </c>
      <c r="C16" s="38" t="s">
        <v>13</v>
      </c>
      <c r="D16" s="62" t="s">
        <v>100</v>
      </c>
      <c r="E16" s="49" t="s">
        <v>53</v>
      </c>
      <c r="F16" s="40">
        <v>11</v>
      </c>
      <c r="G16" s="50" t="s">
        <v>33</v>
      </c>
      <c r="H16" s="41">
        <v>10</v>
      </c>
      <c r="I16" s="41">
        <v>7.5</v>
      </c>
      <c r="J16" s="41">
        <v>6</v>
      </c>
      <c r="K16" s="53">
        <v>23.5</v>
      </c>
      <c r="L16" s="51">
        <v>29.5</v>
      </c>
      <c r="M16" s="52">
        <f t="shared" si="0"/>
        <v>0.79661016949152541</v>
      </c>
      <c r="N16" s="46" t="s">
        <v>37</v>
      </c>
    </row>
    <row r="17" spans="1:14" s="35" customFormat="1" ht="25.5" x14ac:dyDescent="0.2">
      <c r="A17" s="41">
        <v>5</v>
      </c>
      <c r="B17" s="42" t="s">
        <v>27</v>
      </c>
      <c r="C17" s="38" t="s">
        <v>13</v>
      </c>
      <c r="D17" s="62" t="s">
        <v>100</v>
      </c>
      <c r="E17" s="49" t="s">
        <v>53</v>
      </c>
      <c r="F17" s="40">
        <v>11</v>
      </c>
      <c r="G17" s="50" t="s">
        <v>33</v>
      </c>
      <c r="H17" s="41">
        <v>10</v>
      </c>
      <c r="I17" s="41">
        <v>5</v>
      </c>
      <c r="J17" s="41">
        <v>8</v>
      </c>
      <c r="K17" s="45">
        <v>23</v>
      </c>
      <c r="L17" s="51">
        <v>29.5</v>
      </c>
      <c r="M17" s="52">
        <f t="shared" si="0"/>
        <v>0.77966101694915257</v>
      </c>
      <c r="N17" s="46" t="s">
        <v>37</v>
      </c>
    </row>
    <row r="18" spans="1:14" s="35" customFormat="1" ht="25.5" x14ac:dyDescent="0.2">
      <c r="A18" s="41">
        <v>6</v>
      </c>
      <c r="B18" s="42" t="s">
        <v>30</v>
      </c>
      <c r="C18" s="38" t="s">
        <v>13</v>
      </c>
      <c r="D18" s="62" t="s">
        <v>100</v>
      </c>
      <c r="E18" s="49" t="s">
        <v>53</v>
      </c>
      <c r="F18" s="40">
        <v>11</v>
      </c>
      <c r="G18" s="50" t="s">
        <v>33</v>
      </c>
      <c r="H18" s="41">
        <v>7</v>
      </c>
      <c r="I18" s="41">
        <v>5</v>
      </c>
      <c r="J18" s="41">
        <v>10</v>
      </c>
      <c r="K18" s="45">
        <v>23</v>
      </c>
      <c r="L18" s="51">
        <v>29.5</v>
      </c>
      <c r="M18" s="52">
        <f t="shared" si="0"/>
        <v>0.77966101694915257</v>
      </c>
      <c r="N18" s="46" t="s">
        <v>37</v>
      </c>
    </row>
    <row r="19" spans="1:14" s="35" customFormat="1" ht="25.5" x14ac:dyDescent="0.2">
      <c r="A19" s="41">
        <v>7</v>
      </c>
      <c r="B19" s="42" t="s">
        <v>26</v>
      </c>
      <c r="C19" s="38" t="s">
        <v>13</v>
      </c>
      <c r="D19" s="62" t="s">
        <v>100</v>
      </c>
      <c r="E19" s="49" t="s">
        <v>53</v>
      </c>
      <c r="F19" s="40">
        <v>11</v>
      </c>
      <c r="G19" s="50" t="s">
        <v>33</v>
      </c>
      <c r="H19" s="41">
        <v>9</v>
      </c>
      <c r="I19" s="41">
        <v>7.5</v>
      </c>
      <c r="J19" s="41">
        <v>5</v>
      </c>
      <c r="K19" s="45">
        <v>21.5</v>
      </c>
      <c r="L19" s="51">
        <v>29.5</v>
      </c>
      <c r="M19" s="52">
        <f t="shared" si="0"/>
        <v>0.72881355932203384</v>
      </c>
      <c r="N19" s="46" t="s">
        <v>37</v>
      </c>
    </row>
    <row r="20" spans="1:14" s="35" customFormat="1" ht="25.5" x14ac:dyDescent="0.2">
      <c r="A20" s="41">
        <v>8</v>
      </c>
      <c r="B20" s="42" t="s">
        <v>84</v>
      </c>
      <c r="C20" s="38" t="s">
        <v>13</v>
      </c>
      <c r="D20" s="62" t="s">
        <v>100</v>
      </c>
      <c r="E20" s="49" t="s">
        <v>53</v>
      </c>
      <c r="F20" s="40">
        <v>11</v>
      </c>
      <c r="G20" s="50" t="s">
        <v>33</v>
      </c>
      <c r="H20" s="41">
        <v>10</v>
      </c>
      <c r="I20" s="41">
        <v>7.5</v>
      </c>
      <c r="J20" s="41">
        <v>4</v>
      </c>
      <c r="K20" s="45">
        <v>21</v>
      </c>
      <c r="L20" s="51">
        <v>29.5</v>
      </c>
      <c r="M20" s="52">
        <f t="shared" si="0"/>
        <v>0.71186440677966101</v>
      </c>
      <c r="N20" s="46" t="s">
        <v>37</v>
      </c>
    </row>
    <row r="21" spans="1:14" ht="25.5" x14ac:dyDescent="0.2">
      <c r="A21" s="41">
        <v>9</v>
      </c>
      <c r="B21" s="42" t="s">
        <v>133</v>
      </c>
      <c r="C21" s="38" t="s">
        <v>13</v>
      </c>
      <c r="D21" s="62" t="s">
        <v>100</v>
      </c>
      <c r="E21" s="49" t="s">
        <v>53</v>
      </c>
      <c r="F21" s="40">
        <v>11</v>
      </c>
      <c r="G21" s="50" t="s">
        <v>33</v>
      </c>
      <c r="H21" s="41">
        <v>5</v>
      </c>
      <c r="I21" s="41">
        <v>5.5</v>
      </c>
      <c r="J21" s="41">
        <v>10</v>
      </c>
      <c r="K21" s="45">
        <v>20.5</v>
      </c>
      <c r="L21" s="51">
        <v>29.5</v>
      </c>
      <c r="M21" s="52">
        <f t="shared" si="0"/>
        <v>0.69491525423728817</v>
      </c>
      <c r="N21" s="46" t="s">
        <v>37</v>
      </c>
    </row>
    <row r="22" spans="1:14" ht="25.5" x14ac:dyDescent="0.2">
      <c r="A22" s="48">
        <v>10</v>
      </c>
      <c r="B22" s="42" t="s">
        <v>135</v>
      </c>
      <c r="C22" s="38" t="s">
        <v>13</v>
      </c>
      <c r="D22" s="62" t="s">
        <v>100</v>
      </c>
      <c r="E22" s="49" t="s">
        <v>53</v>
      </c>
      <c r="F22" s="40">
        <v>11</v>
      </c>
      <c r="G22" s="50" t="s">
        <v>33</v>
      </c>
      <c r="H22" s="79">
        <v>9</v>
      </c>
      <c r="I22" s="79">
        <v>7.5</v>
      </c>
      <c r="J22" s="79">
        <v>4</v>
      </c>
      <c r="K22" s="80">
        <v>20.5</v>
      </c>
      <c r="L22" s="51">
        <v>29.5</v>
      </c>
      <c r="M22" s="52">
        <f t="shared" si="0"/>
        <v>0.69491525423728817</v>
      </c>
      <c r="N22" s="46" t="s">
        <v>37</v>
      </c>
    </row>
    <row r="23" spans="1:14" ht="25.5" x14ac:dyDescent="0.2">
      <c r="A23" s="41">
        <v>11</v>
      </c>
      <c r="B23" s="42" t="s">
        <v>134</v>
      </c>
      <c r="C23" s="38" t="s">
        <v>13</v>
      </c>
      <c r="D23" s="62" t="s">
        <v>100</v>
      </c>
      <c r="E23" s="49" t="s">
        <v>53</v>
      </c>
      <c r="F23" s="40">
        <v>11</v>
      </c>
      <c r="G23" s="50" t="s">
        <v>33</v>
      </c>
      <c r="H23" s="79">
        <v>9</v>
      </c>
      <c r="I23" s="79">
        <v>4.5</v>
      </c>
      <c r="J23" s="79">
        <v>6</v>
      </c>
      <c r="K23" s="80">
        <v>19.5</v>
      </c>
      <c r="L23" s="51">
        <v>29.5</v>
      </c>
      <c r="M23" s="52">
        <f t="shared" si="0"/>
        <v>0.66101694915254239</v>
      </c>
      <c r="N23" s="46" t="s">
        <v>37</v>
      </c>
    </row>
    <row r="24" spans="1:14" ht="25.5" x14ac:dyDescent="0.2">
      <c r="A24" s="48">
        <v>12</v>
      </c>
      <c r="B24" s="42" t="s">
        <v>28</v>
      </c>
      <c r="C24" s="38" t="s">
        <v>13</v>
      </c>
      <c r="D24" s="62" t="s">
        <v>100</v>
      </c>
      <c r="E24" s="49" t="s">
        <v>53</v>
      </c>
      <c r="F24" s="40">
        <v>11</v>
      </c>
      <c r="G24" s="50" t="s">
        <v>33</v>
      </c>
      <c r="H24" s="79">
        <v>9</v>
      </c>
      <c r="I24" s="79">
        <v>5</v>
      </c>
      <c r="J24" s="79">
        <v>4</v>
      </c>
      <c r="K24" s="80">
        <v>18</v>
      </c>
      <c r="L24" s="51">
        <v>29.5</v>
      </c>
      <c r="M24" s="52">
        <f t="shared" si="0"/>
        <v>0.61016949152542377</v>
      </c>
      <c r="N24" s="46" t="s">
        <v>37</v>
      </c>
    </row>
    <row r="25" spans="1:14" ht="25.5" x14ac:dyDescent="0.2">
      <c r="A25" s="41">
        <v>13</v>
      </c>
      <c r="B25" s="42" t="s">
        <v>29</v>
      </c>
      <c r="C25" s="38" t="s">
        <v>13</v>
      </c>
      <c r="D25" s="62" t="s">
        <v>100</v>
      </c>
      <c r="E25" s="49" t="s">
        <v>53</v>
      </c>
      <c r="F25" s="40">
        <v>11</v>
      </c>
      <c r="G25" s="50" t="s">
        <v>33</v>
      </c>
      <c r="H25" s="79">
        <v>9</v>
      </c>
      <c r="I25" s="79">
        <v>4</v>
      </c>
      <c r="J25" s="79">
        <v>2</v>
      </c>
      <c r="K25" s="80">
        <v>15</v>
      </c>
      <c r="L25" s="51">
        <v>29.5</v>
      </c>
      <c r="M25" s="52">
        <f t="shared" si="0"/>
        <v>0.50847457627118642</v>
      </c>
      <c r="N25" s="46" t="s">
        <v>37</v>
      </c>
    </row>
  </sheetData>
  <mergeCells count="8">
    <mergeCell ref="A8:H8"/>
    <mergeCell ref="A9:J9"/>
    <mergeCell ref="A10:J10"/>
    <mergeCell ref="A2:L2"/>
    <mergeCell ref="A4:J4"/>
    <mergeCell ref="A6:J6"/>
    <mergeCell ref="A7:J7"/>
    <mergeCell ref="A5:O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</vt:lpstr>
      <vt:lpstr>8 класс</vt:lpstr>
      <vt:lpstr>9 класс</vt:lpstr>
      <vt:lpstr>10 класс</vt:lpstr>
      <vt:lpstr>11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student</cp:lastModifiedBy>
  <cp:lastPrinted>2017-09-14T09:56:11Z</cp:lastPrinted>
  <dcterms:created xsi:type="dcterms:W3CDTF">2017-09-13T09:18:13Z</dcterms:created>
  <dcterms:modified xsi:type="dcterms:W3CDTF">2024-09-26T10:50:38Z</dcterms:modified>
</cp:coreProperties>
</file>